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035" windowHeight="11640" activeTab="0"/>
  </bookViews>
  <sheets>
    <sheet name="多摩市" sheetId="1" r:id="rId1"/>
    <sheet name="多摩市 (全域計算)" sheetId="2" state="hidden" r:id="rId2"/>
  </sheets>
  <definedNames>
    <definedName name="_xlnm._FilterDatabase" localSheetId="1" hidden="1">'多摩市 (全域計算)'!$A$1:$F$88</definedName>
    <definedName name="_xlnm.Print_Area" localSheetId="0">'多摩市'!$A$1:$L$110</definedName>
    <definedName name="_xlnm.Print_Area" localSheetId="1">'多摩市 (全域計算)'!$A$1:$F$63</definedName>
  </definedNames>
  <calcPr fullCalcOnLoad="1"/>
</workbook>
</file>

<file path=xl/sharedStrings.xml><?xml version="1.0" encoding="utf-8"?>
<sst xmlns="http://schemas.openxmlformats.org/spreadsheetml/2006/main" count="336" uniqueCount="127">
  <si>
    <t>合計</t>
  </si>
  <si>
    <t>区分A</t>
  </si>
  <si>
    <t>唐木田1丁目</t>
  </si>
  <si>
    <t>鶴牧1丁目</t>
  </si>
  <si>
    <t>鶴牧2丁目</t>
  </si>
  <si>
    <t>鶴牧3丁目</t>
  </si>
  <si>
    <t>鶴牧4丁目</t>
  </si>
  <si>
    <t>諏訪1丁目</t>
  </si>
  <si>
    <t>鶴牧5丁目</t>
  </si>
  <si>
    <t>諏訪2丁目</t>
  </si>
  <si>
    <t>鶴牧6丁目</t>
  </si>
  <si>
    <t>諏訪3丁目</t>
  </si>
  <si>
    <t>諏訪4丁目</t>
  </si>
  <si>
    <t>愛宕1丁目</t>
  </si>
  <si>
    <t>諏訪5丁目</t>
  </si>
  <si>
    <t>愛宕2丁目</t>
  </si>
  <si>
    <t>愛宕3丁目</t>
  </si>
  <si>
    <t>永山1丁目</t>
  </si>
  <si>
    <t>愛宕4丁目</t>
  </si>
  <si>
    <t>永山2丁目</t>
  </si>
  <si>
    <t>永山3丁目</t>
  </si>
  <si>
    <t>永山4丁目</t>
  </si>
  <si>
    <t>南野2丁目</t>
  </si>
  <si>
    <t>永山5丁目</t>
  </si>
  <si>
    <t>南野3丁目</t>
  </si>
  <si>
    <t>永山6丁目</t>
  </si>
  <si>
    <t>貝取旧番地</t>
  </si>
  <si>
    <t>貝取1丁目</t>
  </si>
  <si>
    <t>貝取2丁目</t>
  </si>
  <si>
    <t>貝取3丁目</t>
  </si>
  <si>
    <t>貝取4丁目</t>
  </si>
  <si>
    <t>貝取5丁目</t>
  </si>
  <si>
    <t>馬引沢1丁目</t>
  </si>
  <si>
    <t>馬引沢2丁目</t>
  </si>
  <si>
    <t>豊ヶ丘1丁目</t>
  </si>
  <si>
    <t>豊ヶ丘2丁目</t>
  </si>
  <si>
    <t>豊ヶ丘3丁目</t>
  </si>
  <si>
    <t>豊ヶ丘4丁目</t>
  </si>
  <si>
    <t>豊ヶ丘5丁目</t>
  </si>
  <si>
    <t>豊ヶ丘6丁目</t>
  </si>
  <si>
    <t>乞田</t>
  </si>
  <si>
    <t>一ノ宮1丁目</t>
  </si>
  <si>
    <t>一ノ宮2丁目</t>
  </si>
  <si>
    <t>一ノ宮3丁目</t>
  </si>
  <si>
    <t>中沢1丁目</t>
  </si>
  <si>
    <t>一ノ宮4丁目</t>
  </si>
  <si>
    <t>中沢2丁目</t>
  </si>
  <si>
    <t>落合1丁目</t>
  </si>
  <si>
    <t>落合2丁目</t>
  </si>
  <si>
    <t>落合3丁目</t>
  </si>
  <si>
    <t>落合4丁目</t>
  </si>
  <si>
    <t>区分Ａ合計</t>
  </si>
  <si>
    <t>落合5丁目</t>
  </si>
  <si>
    <t>落合6丁目</t>
  </si>
  <si>
    <t>№1/2</t>
  </si>
  <si>
    <t>№2/2</t>
  </si>
  <si>
    <t>町名</t>
  </si>
  <si>
    <t>総　数</t>
  </si>
  <si>
    <t>一戸建</t>
  </si>
  <si>
    <t>集合</t>
  </si>
  <si>
    <t>注文数</t>
  </si>
  <si>
    <t>区分B</t>
  </si>
  <si>
    <t>区分C</t>
  </si>
  <si>
    <t>桜ヶ丘1丁目</t>
  </si>
  <si>
    <t>桜ヶ丘2丁目</t>
  </si>
  <si>
    <t>落川</t>
  </si>
  <si>
    <t>桜ヶ丘3丁目</t>
  </si>
  <si>
    <t>桜ヶ丘4丁目</t>
  </si>
  <si>
    <t>合計</t>
  </si>
  <si>
    <t>百草</t>
  </si>
  <si>
    <t>関戸1丁目</t>
  </si>
  <si>
    <t>関戸2丁目</t>
  </si>
  <si>
    <t>和田旧番地　</t>
  </si>
  <si>
    <t>関戸3丁目</t>
  </si>
  <si>
    <t>和田３丁目</t>
  </si>
  <si>
    <t>関戸4丁目</t>
  </si>
  <si>
    <t>関戸5丁目</t>
  </si>
  <si>
    <t>関戸6丁目</t>
  </si>
  <si>
    <t>区分C合計</t>
  </si>
  <si>
    <t>東寺方旧番地</t>
  </si>
  <si>
    <t>東寺方1丁目</t>
  </si>
  <si>
    <t>東寺方3丁目</t>
  </si>
  <si>
    <t>聖ヶ丘1丁目</t>
  </si>
  <si>
    <t>聖ヶ丘2丁目</t>
  </si>
  <si>
    <t>聖ヶ丘3丁目</t>
  </si>
  <si>
    <t>聖ヶ丘4丁目</t>
  </si>
  <si>
    <t>連光寺1丁目</t>
  </si>
  <si>
    <t>連光寺2丁目</t>
  </si>
  <si>
    <t>連光寺3丁目</t>
  </si>
  <si>
    <t>連光寺4丁目</t>
  </si>
  <si>
    <t>連光寺5丁目</t>
  </si>
  <si>
    <t>連光寺6丁目</t>
  </si>
  <si>
    <t>区分B合計</t>
  </si>
  <si>
    <t>南野1丁目</t>
  </si>
  <si>
    <t>※住戸なし</t>
  </si>
  <si>
    <t>唐木田2丁目</t>
  </si>
  <si>
    <t>唐木田3丁目</t>
  </si>
  <si>
    <t>諏訪6丁目</t>
  </si>
  <si>
    <t>永山7丁目</t>
  </si>
  <si>
    <t>聖ヶ丘5丁目</t>
  </si>
  <si>
    <t>山王下1丁目</t>
  </si>
  <si>
    <t>山王下2丁目</t>
  </si>
  <si>
    <t>№</t>
  </si>
  <si>
    <t>軒並</t>
  </si>
  <si>
    <t>戸建</t>
  </si>
  <si>
    <t>集合</t>
  </si>
  <si>
    <t>※配布禁止エリア</t>
  </si>
  <si>
    <t>多摩市 部数リスト</t>
  </si>
  <si>
    <t>多摩市 部数リスト</t>
  </si>
  <si>
    <t>総合計</t>
  </si>
  <si>
    <t>Ａ</t>
  </si>
  <si>
    <t>Ｂ</t>
  </si>
  <si>
    <t>Ｃ</t>
  </si>
  <si>
    <r>
      <t xml:space="preserve">多摩市合計
</t>
    </r>
    <r>
      <rPr>
        <b/>
        <sz val="9"/>
        <rFont val="ＭＳ Ｐゴシック"/>
        <family val="3"/>
      </rPr>
      <t>（A・B・C合計）</t>
    </r>
  </si>
  <si>
    <t>Ａ</t>
  </si>
  <si>
    <t>Ａ</t>
  </si>
  <si>
    <t>Ａ</t>
  </si>
  <si>
    <t>Ａ</t>
  </si>
  <si>
    <t>Ａ</t>
  </si>
  <si>
    <t>Ａ</t>
  </si>
  <si>
    <t>Ａ</t>
  </si>
  <si>
    <t>Ｂ</t>
  </si>
  <si>
    <t>Ｃ</t>
  </si>
  <si>
    <t>Ｃ</t>
  </si>
  <si>
    <t>Ｂ</t>
  </si>
  <si>
    <t>No.</t>
  </si>
  <si>
    <t>No.20200225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</si>
</sst>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u val="single"/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32" borderId="10" xfId="0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38" fontId="11" fillId="33" borderId="23" xfId="0" applyNumberFormat="1" applyFont="1" applyFill="1" applyBorder="1" applyAlignment="1">
      <alignment horizontal="center" vertical="center"/>
    </xf>
    <xf numFmtId="38" fontId="11" fillId="33" borderId="24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 vertical="center"/>
      <protection locked="0"/>
    </xf>
    <xf numFmtId="0" fontId="9" fillId="32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125" style="0" customWidth="1"/>
    <col min="2" max="2" width="14.25390625" style="0" customWidth="1"/>
    <col min="3" max="6" width="6.625" style="0" customWidth="1"/>
    <col min="7" max="7" width="5.00390625" style="0" customWidth="1"/>
    <col min="8" max="8" width="14.625" style="0" customWidth="1"/>
    <col min="9" max="9" width="7.125" style="0" customWidth="1"/>
    <col min="10" max="12" width="6.625" style="0" customWidth="1"/>
  </cols>
  <sheetData>
    <row r="1" spans="1:12" s="1" customFormat="1" ht="13.5">
      <c r="A1" s="90" t="s">
        <v>126</v>
      </c>
      <c r="B1" s="90"/>
      <c r="C1" s="21"/>
      <c r="D1" s="21"/>
      <c r="E1" s="108" t="s">
        <v>107</v>
      </c>
      <c r="F1" s="108"/>
      <c r="G1" s="108"/>
      <c r="H1" s="108"/>
      <c r="I1" s="21"/>
      <c r="J1" s="21"/>
      <c r="K1" s="21"/>
      <c r="L1" s="35" t="s">
        <v>54</v>
      </c>
    </row>
    <row r="2" spans="1:14" s="1" customFormat="1" ht="13.5">
      <c r="A2" s="6" t="s">
        <v>102</v>
      </c>
      <c r="B2" s="6" t="s">
        <v>56</v>
      </c>
      <c r="C2" s="6" t="s">
        <v>57</v>
      </c>
      <c r="D2" s="6" t="s">
        <v>58</v>
      </c>
      <c r="E2" s="6" t="s">
        <v>59</v>
      </c>
      <c r="F2" s="6" t="s">
        <v>60</v>
      </c>
      <c r="G2" s="6" t="s">
        <v>102</v>
      </c>
      <c r="H2" s="6" t="s">
        <v>56</v>
      </c>
      <c r="I2" s="6" t="s">
        <v>57</v>
      </c>
      <c r="J2" s="6" t="s">
        <v>58</v>
      </c>
      <c r="K2" s="6" t="s">
        <v>59</v>
      </c>
      <c r="L2" s="6" t="s">
        <v>60</v>
      </c>
      <c r="M2" s="5"/>
      <c r="N2" s="5"/>
    </row>
    <row r="3" spans="1:14" ht="13.5">
      <c r="A3" s="33"/>
      <c r="B3" s="91" t="s">
        <v>1</v>
      </c>
      <c r="C3" s="92"/>
      <c r="D3" s="92"/>
      <c r="E3" s="92"/>
      <c r="F3" s="93"/>
      <c r="G3" s="43"/>
      <c r="H3" s="7"/>
      <c r="I3" s="3"/>
      <c r="J3" s="3"/>
      <c r="K3" s="3"/>
      <c r="L3" s="51"/>
      <c r="M3" s="2"/>
      <c r="N3" s="2"/>
    </row>
    <row r="4" spans="1:14" ht="13.5">
      <c r="A4" s="33"/>
      <c r="B4" s="3"/>
      <c r="C4" s="3"/>
      <c r="D4" s="3"/>
      <c r="E4" s="3"/>
      <c r="F4" s="51"/>
      <c r="G4" s="43"/>
      <c r="H4" s="3"/>
      <c r="I4" s="3"/>
      <c r="J4" s="3"/>
      <c r="K4" s="3"/>
      <c r="L4" s="51"/>
      <c r="M4" s="2"/>
      <c r="N4" s="2"/>
    </row>
    <row r="5" spans="1:17" ht="13.5">
      <c r="A5" s="45">
        <v>976</v>
      </c>
      <c r="B5" s="8" t="s">
        <v>13</v>
      </c>
      <c r="C5" s="71">
        <f>D5+E5</f>
        <v>300</v>
      </c>
      <c r="D5" s="71">
        <v>40</v>
      </c>
      <c r="E5" s="71">
        <v>260</v>
      </c>
      <c r="F5" s="67"/>
      <c r="G5" s="45">
        <v>1007</v>
      </c>
      <c r="H5" s="9" t="s">
        <v>34</v>
      </c>
      <c r="I5" s="71">
        <f aca="true" t="shared" si="0" ref="I5:I11">J5+K5</f>
        <v>1320</v>
      </c>
      <c r="J5" s="71">
        <v>220</v>
      </c>
      <c r="K5" s="71">
        <v>1100</v>
      </c>
      <c r="L5" s="67"/>
      <c r="M5" s="2"/>
      <c r="N5" s="2"/>
      <c r="P5" s="2"/>
      <c r="Q5" s="2"/>
    </row>
    <row r="6" spans="1:17" ht="13.5">
      <c r="A6" s="45">
        <v>977</v>
      </c>
      <c r="B6" s="8" t="s">
        <v>15</v>
      </c>
      <c r="C6" s="71">
        <f>D6+E6</f>
        <v>450</v>
      </c>
      <c r="D6" s="71">
        <v>0</v>
      </c>
      <c r="E6" s="71">
        <v>450</v>
      </c>
      <c r="F6" s="67"/>
      <c r="G6" s="45">
        <v>1008</v>
      </c>
      <c r="H6" s="3" t="s">
        <v>35</v>
      </c>
      <c r="I6" s="71">
        <f t="shared" si="0"/>
        <v>1100</v>
      </c>
      <c r="J6" s="71">
        <v>20</v>
      </c>
      <c r="K6" s="71">
        <v>1080</v>
      </c>
      <c r="L6" s="67"/>
      <c r="M6" s="2"/>
      <c r="N6" s="2"/>
      <c r="P6" s="2"/>
      <c r="Q6" s="2"/>
    </row>
    <row r="7" spans="1:17" ht="13.5">
      <c r="A7" s="45">
        <v>978</v>
      </c>
      <c r="B7" s="8" t="s">
        <v>16</v>
      </c>
      <c r="C7" s="71">
        <f>D7+E7</f>
        <v>450</v>
      </c>
      <c r="D7" s="71">
        <v>0</v>
      </c>
      <c r="E7" s="71">
        <v>450</v>
      </c>
      <c r="F7" s="67"/>
      <c r="G7" s="45">
        <v>1009</v>
      </c>
      <c r="H7" s="3" t="s">
        <v>36</v>
      </c>
      <c r="I7" s="71">
        <f t="shared" si="0"/>
        <v>590</v>
      </c>
      <c r="J7" s="71">
        <v>0</v>
      </c>
      <c r="K7" s="71">
        <v>590</v>
      </c>
      <c r="L7" s="67"/>
      <c r="Q7" s="2"/>
    </row>
    <row r="8" spans="1:12" ht="13.5">
      <c r="A8" s="45">
        <v>979</v>
      </c>
      <c r="B8" s="3" t="s">
        <v>18</v>
      </c>
      <c r="C8" s="71">
        <f>D8+E8</f>
        <v>1250</v>
      </c>
      <c r="D8" s="71">
        <v>60</v>
      </c>
      <c r="E8" s="71">
        <v>1190</v>
      </c>
      <c r="F8" s="67"/>
      <c r="G8" s="45">
        <v>1010</v>
      </c>
      <c r="H8" s="3" t="s">
        <v>37</v>
      </c>
      <c r="I8" s="71">
        <f t="shared" si="0"/>
        <v>350</v>
      </c>
      <c r="J8" s="71">
        <v>0</v>
      </c>
      <c r="K8" s="71">
        <v>350</v>
      </c>
      <c r="L8" s="67"/>
    </row>
    <row r="9" spans="1:12" ht="13.5">
      <c r="A9" s="45"/>
      <c r="B9" s="7" t="s">
        <v>0</v>
      </c>
      <c r="C9" s="7">
        <f>D9+E9</f>
        <v>2450</v>
      </c>
      <c r="D9" s="7">
        <f>SUM(D5:D8)</f>
        <v>100</v>
      </c>
      <c r="E9" s="7">
        <f>SUM(E5:E8)</f>
        <v>2350</v>
      </c>
      <c r="F9" s="51"/>
      <c r="G9" s="45">
        <v>1011</v>
      </c>
      <c r="H9" s="3" t="s">
        <v>38</v>
      </c>
      <c r="I9" s="71">
        <f t="shared" si="0"/>
        <v>550</v>
      </c>
      <c r="J9" s="71">
        <v>0</v>
      </c>
      <c r="K9" s="71">
        <v>550</v>
      </c>
      <c r="L9" s="67"/>
    </row>
    <row r="10" spans="1:17" ht="13.5">
      <c r="A10" s="45"/>
      <c r="B10" s="7"/>
      <c r="C10" s="14"/>
      <c r="D10" s="12"/>
      <c r="E10" s="15"/>
      <c r="F10" s="51"/>
      <c r="G10" s="45">
        <v>1012</v>
      </c>
      <c r="H10" s="3" t="s">
        <v>39</v>
      </c>
      <c r="I10" s="71">
        <f t="shared" si="0"/>
        <v>450</v>
      </c>
      <c r="J10" s="71">
        <v>0</v>
      </c>
      <c r="K10" s="71">
        <v>450</v>
      </c>
      <c r="L10" s="67"/>
      <c r="P10" s="2"/>
      <c r="Q10" s="2"/>
    </row>
    <row r="11" spans="1:18" ht="13.5">
      <c r="A11" s="45">
        <v>980</v>
      </c>
      <c r="B11" s="8" t="s">
        <v>47</v>
      </c>
      <c r="C11" s="71">
        <f aca="true" t="shared" si="1" ref="C11:C17">D11+E11</f>
        <v>850</v>
      </c>
      <c r="D11" s="71">
        <v>50</v>
      </c>
      <c r="E11" s="71">
        <v>800</v>
      </c>
      <c r="F11" s="67"/>
      <c r="G11" s="44"/>
      <c r="H11" s="7" t="s">
        <v>0</v>
      </c>
      <c r="I11" s="7">
        <f t="shared" si="0"/>
        <v>4360</v>
      </c>
      <c r="J11" s="7">
        <f>SUM(J5:J10)</f>
        <v>240</v>
      </c>
      <c r="K11" s="7">
        <f>SUM(K5:K10)</f>
        <v>4120</v>
      </c>
      <c r="L11" s="50"/>
      <c r="P11" s="2"/>
      <c r="Q11" s="2"/>
      <c r="R11" s="2"/>
    </row>
    <row r="12" spans="1:18" ht="13.5">
      <c r="A12" s="45">
        <v>981</v>
      </c>
      <c r="B12" s="8" t="s">
        <v>48</v>
      </c>
      <c r="C12" s="71">
        <f t="shared" si="1"/>
        <v>400</v>
      </c>
      <c r="D12" s="71">
        <v>20</v>
      </c>
      <c r="E12" s="71">
        <v>380</v>
      </c>
      <c r="F12" s="67"/>
      <c r="G12" s="45"/>
      <c r="H12" s="3"/>
      <c r="I12" s="12"/>
      <c r="J12" s="12"/>
      <c r="K12" s="12"/>
      <c r="L12" s="50"/>
      <c r="P12" s="2"/>
      <c r="Q12" s="2"/>
      <c r="R12" s="2"/>
    </row>
    <row r="13" spans="1:14" ht="13.5">
      <c r="A13" s="45">
        <v>982</v>
      </c>
      <c r="B13" s="8" t="s">
        <v>49</v>
      </c>
      <c r="C13" s="71">
        <f t="shared" si="1"/>
        <v>1300</v>
      </c>
      <c r="D13" s="71">
        <v>50</v>
      </c>
      <c r="E13" s="71">
        <v>1250</v>
      </c>
      <c r="F13" s="67"/>
      <c r="G13" s="45">
        <v>1013</v>
      </c>
      <c r="H13" s="8" t="s">
        <v>17</v>
      </c>
      <c r="I13" s="71">
        <f aca="true" t="shared" si="2" ref="I13:I18">J13+K13</f>
        <v>800</v>
      </c>
      <c r="J13" s="71">
        <v>40</v>
      </c>
      <c r="K13" s="71">
        <v>760</v>
      </c>
      <c r="L13" s="67"/>
      <c r="N13" s="2"/>
    </row>
    <row r="14" spans="1:14" ht="13.5">
      <c r="A14" s="45">
        <v>983</v>
      </c>
      <c r="B14" s="8" t="s">
        <v>50</v>
      </c>
      <c r="C14" s="71">
        <f t="shared" si="1"/>
        <v>1000</v>
      </c>
      <c r="D14" s="71">
        <v>0</v>
      </c>
      <c r="E14" s="71">
        <v>1000</v>
      </c>
      <c r="F14" s="67"/>
      <c r="G14" s="45">
        <v>1014</v>
      </c>
      <c r="H14" s="3" t="s">
        <v>19</v>
      </c>
      <c r="I14" s="71">
        <f t="shared" si="2"/>
        <v>1200</v>
      </c>
      <c r="J14" s="71">
        <v>100</v>
      </c>
      <c r="K14" s="71">
        <v>1100</v>
      </c>
      <c r="L14" s="67"/>
      <c r="M14" s="2"/>
      <c r="N14" s="2"/>
    </row>
    <row r="15" spans="1:12" ht="13.5">
      <c r="A15" s="45">
        <v>984</v>
      </c>
      <c r="B15" s="3" t="s">
        <v>52</v>
      </c>
      <c r="C15" s="71">
        <f t="shared" si="1"/>
        <v>850</v>
      </c>
      <c r="D15" s="71">
        <v>0</v>
      </c>
      <c r="E15" s="71">
        <v>850</v>
      </c>
      <c r="F15" s="67"/>
      <c r="G15" s="45">
        <v>1015</v>
      </c>
      <c r="H15" s="8" t="s">
        <v>20</v>
      </c>
      <c r="I15" s="71">
        <f>J15+K15</f>
        <v>1500</v>
      </c>
      <c r="J15" s="71">
        <v>0</v>
      </c>
      <c r="K15" s="71">
        <v>1500</v>
      </c>
      <c r="L15" s="67"/>
    </row>
    <row r="16" spans="1:12" ht="13.5">
      <c r="A16" s="45">
        <v>985</v>
      </c>
      <c r="B16" s="3" t="s">
        <v>53</v>
      </c>
      <c r="C16" s="71">
        <f t="shared" si="1"/>
        <v>580</v>
      </c>
      <c r="D16" s="71">
        <v>90</v>
      </c>
      <c r="E16" s="71">
        <v>490</v>
      </c>
      <c r="F16" s="67"/>
      <c r="G16" s="45">
        <v>1016</v>
      </c>
      <c r="H16" s="8" t="s">
        <v>21</v>
      </c>
      <c r="I16" s="71">
        <f t="shared" si="2"/>
        <v>1750</v>
      </c>
      <c r="J16" s="71">
        <v>0</v>
      </c>
      <c r="K16" s="71">
        <v>1750</v>
      </c>
      <c r="L16" s="67"/>
    </row>
    <row r="17" spans="1:12" ht="13.5">
      <c r="A17" s="45"/>
      <c r="B17" s="7" t="s">
        <v>0</v>
      </c>
      <c r="C17" s="7">
        <f t="shared" si="1"/>
        <v>4980</v>
      </c>
      <c r="D17" s="7">
        <f>SUM(D11:D16)</f>
        <v>210</v>
      </c>
      <c r="E17" s="7">
        <f>SUM(E11:E16)</f>
        <v>4770</v>
      </c>
      <c r="F17" s="51"/>
      <c r="G17" s="45">
        <v>1017</v>
      </c>
      <c r="H17" s="8" t="s">
        <v>23</v>
      </c>
      <c r="I17" s="71">
        <f t="shared" si="2"/>
        <v>680</v>
      </c>
      <c r="J17" s="71">
        <v>280</v>
      </c>
      <c r="K17" s="71">
        <v>400</v>
      </c>
      <c r="L17" s="67"/>
    </row>
    <row r="18" spans="1:17" ht="13.5">
      <c r="A18" s="45"/>
      <c r="B18" s="8"/>
      <c r="C18" s="3"/>
      <c r="D18" s="3"/>
      <c r="E18" s="3"/>
      <c r="F18" s="51"/>
      <c r="G18" s="45">
        <v>1018</v>
      </c>
      <c r="H18" s="8" t="s">
        <v>25</v>
      </c>
      <c r="I18" s="71">
        <f t="shared" si="2"/>
        <v>500</v>
      </c>
      <c r="J18" s="71">
        <v>140</v>
      </c>
      <c r="K18" s="71">
        <v>360</v>
      </c>
      <c r="L18" s="67"/>
      <c r="P18" s="2"/>
      <c r="Q18" s="2"/>
    </row>
    <row r="19" spans="1:17" ht="13.5">
      <c r="A19" s="45">
        <v>986</v>
      </c>
      <c r="B19" s="8" t="s">
        <v>27</v>
      </c>
      <c r="C19" s="71">
        <f aca="true" t="shared" si="3" ref="C19:C24">D19+E19</f>
        <v>690</v>
      </c>
      <c r="D19" s="71">
        <v>120</v>
      </c>
      <c r="E19" s="71">
        <v>570</v>
      </c>
      <c r="F19" s="67"/>
      <c r="G19" s="45">
        <v>1019</v>
      </c>
      <c r="H19" s="8" t="s">
        <v>98</v>
      </c>
      <c r="I19" s="73">
        <v>0</v>
      </c>
      <c r="J19" s="96" t="s">
        <v>94</v>
      </c>
      <c r="K19" s="97"/>
      <c r="L19" s="67"/>
      <c r="P19" s="2"/>
      <c r="Q19" s="2"/>
    </row>
    <row r="20" spans="1:17" ht="13.5">
      <c r="A20" s="45">
        <v>987</v>
      </c>
      <c r="B20" s="3" t="s">
        <v>28</v>
      </c>
      <c r="C20" s="71">
        <f t="shared" si="3"/>
        <v>1250</v>
      </c>
      <c r="D20" s="71">
        <v>10</v>
      </c>
      <c r="E20" s="71">
        <v>1240</v>
      </c>
      <c r="F20" s="67"/>
      <c r="G20" s="46"/>
      <c r="H20" s="20" t="s">
        <v>0</v>
      </c>
      <c r="I20" s="7">
        <f>J20+K20</f>
        <v>6430</v>
      </c>
      <c r="J20" s="7">
        <f>SUM(J13:J19)</f>
        <v>560</v>
      </c>
      <c r="K20" s="7">
        <f>SUM(K13:K19)</f>
        <v>5870</v>
      </c>
      <c r="L20" s="51"/>
      <c r="P20" s="2"/>
      <c r="Q20" s="2"/>
    </row>
    <row r="21" spans="1:17" ht="13.5">
      <c r="A21" s="45">
        <v>988</v>
      </c>
      <c r="B21" s="8" t="s">
        <v>29</v>
      </c>
      <c r="C21" s="71">
        <f t="shared" si="3"/>
        <v>400</v>
      </c>
      <c r="D21" s="71">
        <v>0</v>
      </c>
      <c r="E21" s="71">
        <v>400</v>
      </c>
      <c r="F21" s="67"/>
      <c r="G21" s="45"/>
      <c r="H21" s="7"/>
      <c r="I21" s="12"/>
      <c r="J21" s="12"/>
      <c r="K21" s="12"/>
      <c r="L21" s="51"/>
      <c r="M21" s="2"/>
      <c r="N21" s="2"/>
      <c r="P21" s="2"/>
      <c r="Q21" s="2"/>
    </row>
    <row r="22" spans="1:18" ht="13.5">
      <c r="A22" s="45">
        <v>989</v>
      </c>
      <c r="B22" s="8" t="s">
        <v>30</v>
      </c>
      <c r="C22" s="71">
        <f t="shared" si="3"/>
        <v>410</v>
      </c>
      <c r="D22" s="71">
        <v>0</v>
      </c>
      <c r="E22" s="71">
        <v>410</v>
      </c>
      <c r="F22" s="67"/>
      <c r="G22" s="45">
        <v>1020</v>
      </c>
      <c r="H22" s="8" t="s">
        <v>44</v>
      </c>
      <c r="I22" s="71">
        <f>J22+K22</f>
        <v>480</v>
      </c>
      <c r="J22" s="71">
        <v>90</v>
      </c>
      <c r="K22" s="71">
        <v>390</v>
      </c>
      <c r="L22" s="67"/>
      <c r="M22" s="2"/>
      <c r="N22" s="2"/>
      <c r="P22" s="2"/>
      <c r="Q22" s="2"/>
      <c r="R22" s="2"/>
    </row>
    <row r="23" spans="1:18" ht="13.5">
      <c r="A23" s="45">
        <v>990</v>
      </c>
      <c r="B23" s="19" t="s">
        <v>31</v>
      </c>
      <c r="C23" s="71">
        <f t="shared" si="3"/>
        <v>300</v>
      </c>
      <c r="D23" s="71">
        <v>0</v>
      </c>
      <c r="E23" s="71">
        <v>300</v>
      </c>
      <c r="F23" s="67"/>
      <c r="G23" s="45">
        <v>1021</v>
      </c>
      <c r="H23" s="8" t="s">
        <v>46</v>
      </c>
      <c r="I23" s="71">
        <f>J23+K23</f>
        <v>600</v>
      </c>
      <c r="J23" s="71">
        <v>70</v>
      </c>
      <c r="K23" s="71">
        <v>530</v>
      </c>
      <c r="L23" s="67"/>
      <c r="M23" s="2"/>
      <c r="N23" s="2"/>
      <c r="P23" s="2"/>
      <c r="Q23" s="2"/>
      <c r="R23" s="2"/>
    </row>
    <row r="24" spans="1:12" ht="13.5">
      <c r="A24" s="45"/>
      <c r="B24" s="7" t="s">
        <v>0</v>
      </c>
      <c r="C24" s="7">
        <f t="shared" si="3"/>
        <v>3050</v>
      </c>
      <c r="D24" s="7">
        <f>SUM(D19:D23)</f>
        <v>130</v>
      </c>
      <c r="E24" s="7">
        <f>SUM(E19:E23)</f>
        <v>2920</v>
      </c>
      <c r="F24" s="51"/>
      <c r="G24" s="45"/>
      <c r="H24" s="7" t="s">
        <v>0</v>
      </c>
      <c r="I24" s="7">
        <f>J24+K24</f>
        <v>1080</v>
      </c>
      <c r="J24" s="7">
        <f>SUM(J22:J23)</f>
        <v>160</v>
      </c>
      <c r="K24" s="7">
        <f>SUM(K22:K23)</f>
        <v>920</v>
      </c>
      <c r="L24" s="51"/>
    </row>
    <row r="25" spans="1:18" ht="13.5">
      <c r="A25" s="45"/>
      <c r="B25" s="3"/>
      <c r="C25" s="3"/>
      <c r="D25" s="3"/>
      <c r="E25" s="3"/>
      <c r="F25" s="51"/>
      <c r="G25" s="45"/>
      <c r="H25" s="3"/>
      <c r="I25" s="3"/>
      <c r="J25" s="3"/>
      <c r="K25" s="3"/>
      <c r="L25" s="51"/>
      <c r="P25" s="2"/>
      <c r="Q25" s="2"/>
      <c r="R25" s="2"/>
    </row>
    <row r="26" spans="1:18" ht="13.5">
      <c r="A26" s="45">
        <v>991</v>
      </c>
      <c r="B26" s="9" t="s">
        <v>2</v>
      </c>
      <c r="C26" s="71">
        <f>D26+E26</f>
        <v>720</v>
      </c>
      <c r="D26" s="72">
        <v>350</v>
      </c>
      <c r="E26" s="72">
        <v>370</v>
      </c>
      <c r="F26" s="67"/>
      <c r="G26" s="45">
        <v>1022</v>
      </c>
      <c r="H26" s="3" t="s">
        <v>32</v>
      </c>
      <c r="I26" s="71">
        <f>J26+K26</f>
        <v>570</v>
      </c>
      <c r="J26" s="71">
        <v>90</v>
      </c>
      <c r="K26" s="71">
        <v>480</v>
      </c>
      <c r="L26" s="67"/>
      <c r="P26" s="2"/>
      <c r="Q26" s="2"/>
      <c r="R26" s="2"/>
    </row>
    <row r="27" spans="1:14" ht="13.5">
      <c r="A27" s="45">
        <v>992</v>
      </c>
      <c r="B27" s="9" t="s">
        <v>95</v>
      </c>
      <c r="C27" s="71">
        <v>0</v>
      </c>
      <c r="D27" s="96" t="s">
        <v>94</v>
      </c>
      <c r="E27" s="97"/>
      <c r="F27" s="67"/>
      <c r="G27" s="45">
        <v>1023</v>
      </c>
      <c r="H27" s="3" t="s">
        <v>33</v>
      </c>
      <c r="I27" s="71">
        <f>J27+K27</f>
        <v>920</v>
      </c>
      <c r="J27" s="71">
        <v>50</v>
      </c>
      <c r="K27" s="71">
        <v>870</v>
      </c>
      <c r="L27" s="67"/>
      <c r="M27" s="2"/>
      <c r="N27" s="2"/>
    </row>
    <row r="28" spans="1:12" ht="13.5">
      <c r="A28" s="45">
        <v>993</v>
      </c>
      <c r="B28" s="9" t="s">
        <v>96</v>
      </c>
      <c r="C28" s="73">
        <v>0</v>
      </c>
      <c r="D28" s="96" t="s">
        <v>94</v>
      </c>
      <c r="E28" s="97"/>
      <c r="F28" s="67"/>
      <c r="G28" s="45"/>
      <c r="H28" s="7" t="s">
        <v>0</v>
      </c>
      <c r="I28" s="7">
        <f>J28+K28</f>
        <v>1490</v>
      </c>
      <c r="J28" s="7">
        <f>SUM(J26:J27)</f>
        <v>140</v>
      </c>
      <c r="K28" s="7">
        <f>SUM(K26:K27)</f>
        <v>1350</v>
      </c>
      <c r="L28" s="51"/>
    </row>
    <row r="29" spans="1:12" ht="13.5">
      <c r="A29" s="45"/>
      <c r="B29" s="7" t="s">
        <v>0</v>
      </c>
      <c r="C29" s="7">
        <f>D29+E29</f>
        <v>720</v>
      </c>
      <c r="D29" s="7">
        <f>SUM(D26:D28)</f>
        <v>350</v>
      </c>
      <c r="E29" s="7">
        <f>SUM(E26:E28)</f>
        <v>370</v>
      </c>
      <c r="F29" s="51"/>
      <c r="G29" s="45"/>
      <c r="H29" s="7"/>
      <c r="I29" s="7"/>
      <c r="J29" s="7"/>
      <c r="K29" s="7"/>
      <c r="L29" s="51"/>
    </row>
    <row r="30" spans="1:17" ht="13.5">
      <c r="A30" s="45"/>
      <c r="B30" s="8"/>
      <c r="C30" s="75"/>
      <c r="D30" s="3"/>
      <c r="E30" s="3"/>
      <c r="F30" s="51"/>
      <c r="G30" s="45">
        <v>1024</v>
      </c>
      <c r="H30" s="8" t="s">
        <v>93</v>
      </c>
      <c r="I30" s="71">
        <v>0</v>
      </c>
      <c r="J30" s="96" t="s">
        <v>94</v>
      </c>
      <c r="K30" s="97"/>
      <c r="L30" s="67"/>
      <c r="P30" s="2"/>
      <c r="Q30" s="2"/>
    </row>
    <row r="31" spans="1:17" ht="13.5">
      <c r="A31" s="45">
        <v>994</v>
      </c>
      <c r="B31" s="8" t="s">
        <v>40</v>
      </c>
      <c r="C31" s="74">
        <f>D31+E31</f>
        <v>900</v>
      </c>
      <c r="D31" s="74">
        <v>180</v>
      </c>
      <c r="E31" s="74">
        <v>720</v>
      </c>
      <c r="F31" s="67"/>
      <c r="G31" s="45">
        <v>1025</v>
      </c>
      <c r="H31" s="8" t="s">
        <v>22</v>
      </c>
      <c r="I31" s="71">
        <f>J31+K31</f>
        <v>480</v>
      </c>
      <c r="J31" s="71">
        <v>60</v>
      </c>
      <c r="K31" s="71">
        <v>420</v>
      </c>
      <c r="L31" s="67"/>
      <c r="P31" s="2"/>
      <c r="Q31" s="2"/>
    </row>
    <row r="32" spans="1:17" ht="13.5">
      <c r="A32" s="45"/>
      <c r="B32" s="3"/>
      <c r="C32" s="3"/>
      <c r="D32" s="3"/>
      <c r="E32" s="3"/>
      <c r="F32" s="51"/>
      <c r="G32" s="45">
        <v>1026</v>
      </c>
      <c r="H32" s="8" t="s">
        <v>24</v>
      </c>
      <c r="I32" s="71">
        <f>J32+K32</f>
        <v>330</v>
      </c>
      <c r="J32" s="71">
        <v>180</v>
      </c>
      <c r="K32" s="71">
        <v>150</v>
      </c>
      <c r="L32" s="67"/>
      <c r="P32" s="29"/>
      <c r="Q32" s="2"/>
    </row>
    <row r="33" spans="1:12" ht="13.5">
      <c r="A33" s="45">
        <v>995</v>
      </c>
      <c r="B33" s="8" t="s">
        <v>7</v>
      </c>
      <c r="C33" s="71">
        <f>D33+E33</f>
        <v>1550</v>
      </c>
      <c r="D33" s="71">
        <v>400</v>
      </c>
      <c r="E33" s="71">
        <v>1150</v>
      </c>
      <c r="F33" s="67"/>
      <c r="G33" s="45"/>
      <c r="H33" s="7" t="s">
        <v>0</v>
      </c>
      <c r="I33" s="7">
        <f>J33+K33</f>
        <v>810</v>
      </c>
      <c r="J33" s="7">
        <f>SUM(J31:J32)</f>
        <v>240</v>
      </c>
      <c r="K33" s="7">
        <f>SUM(K31:K32)</f>
        <v>570</v>
      </c>
      <c r="L33" s="70"/>
    </row>
    <row r="34" spans="1:12" ht="13.5">
      <c r="A34" s="45">
        <v>996</v>
      </c>
      <c r="B34" s="3" t="s">
        <v>9</v>
      </c>
      <c r="C34" s="71">
        <f>D34+E34</f>
        <v>1400</v>
      </c>
      <c r="D34" s="71">
        <v>0</v>
      </c>
      <c r="E34" s="71">
        <v>1400</v>
      </c>
      <c r="F34" s="67"/>
      <c r="G34" s="45"/>
      <c r="H34" s="3"/>
      <c r="I34" s="3"/>
      <c r="J34" s="3"/>
      <c r="K34" s="3"/>
      <c r="L34" s="51"/>
    </row>
    <row r="35" spans="1:12" ht="13.5">
      <c r="A35" s="45">
        <v>997</v>
      </c>
      <c r="B35" s="8" t="s">
        <v>11</v>
      </c>
      <c r="C35" s="71">
        <f>D35+E35</f>
        <v>430</v>
      </c>
      <c r="D35" s="71">
        <v>10</v>
      </c>
      <c r="E35" s="71">
        <v>420</v>
      </c>
      <c r="F35" s="67"/>
      <c r="G35" s="34">
        <v>1027</v>
      </c>
      <c r="H35" s="24" t="s">
        <v>80</v>
      </c>
      <c r="I35" s="71">
        <f>J35+K35</f>
        <v>360</v>
      </c>
      <c r="J35" s="76">
        <v>110</v>
      </c>
      <c r="K35" s="76">
        <v>250</v>
      </c>
      <c r="L35" s="67"/>
    </row>
    <row r="36" spans="1:12" ht="13.5">
      <c r="A36" s="45">
        <v>998</v>
      </c>
      <c r="B36" s="8" t="s">
        <v>12</v>
      </c>
      <c r="C36" s="71">
        <f>D36+E36</f>
        <v>700</v>
      </c>
      <c r="D36" s="71">
        <v>0</v>
      </c>
      <c r="E36" s="71">
        <v>700</v>
      </c>
      <c r="F36" s="67"/>
      <c r="G36" s="34">
        <v>1028</v>
      </c>
      <c r="H36" s="24" t="s">
        <v>81</v>
      </c>
      <c r="I36" s="71">
        <f>J36+K36</f>
        <v>200</v>
      </c>
      <c r="J36" s="76">
        <v>0</v>
      </c>
      <c r="K36" s="76">
        <v>200</v>
      </c>
      <c r="L36" s="68"/>
    </row>
    <row r="37" spans="1:12" ht="13.5">
      <c r="A37" s="45">
        <v>999</v>
      </c>
      <c r="B37" s="8" t="s">
        <v>14</v>
      </c>
      <c r="C37" s="71">
        <f>D37+E37</f>
        <v>300</v>
      </c>
      <c r="D37" s="71">
        <v>0</v>
      </c>
      <c r="E37" s="71">
        <v>300</v>
      </c>
      <c r="F37" s="67"/>
      <c r="G37" s="45"/>
      <c r="H37" s="24" t="s">
        <v>68</v>
      </c>
      <c r="I37" s="7">
        <f>J37+K37</f>
        <v>560</v>
      </c>
      <c r="J37" s="39">
        <f>SUM(J35:J36)</f>
        <v>110</v>
      </c>
      <c r="K37" s="39">
        <f>SUM(K35:K36)</f>
        <v>450</v>
      </c>
      <c r="L37" s="50"/>
    </row>
    <row r="38" spans="1:14" ht="13.5">
      <c r="A38" s="45">
        <v>1000</v>
      </c>
      <c r="B38" s="8" t="s">
        <v>97</v>
      </c>
      <c r="C38" s="73">
        <v>0</v>
      </c>
      <c r="D38" s="96" t="s">
        <v>94</v>
      </c>
      <c r="E38" s="97"/>
      <c r="F38" s="67"/>
      <c r="G38" s="45"/>
      <c r="H38" s="3"/>
      <c r="I38" s="3"/>
      <c r="J38" s="3"/>
      <c r="K38" s="3"/>
      <c r="L38" s="50"/>
      <c r="N38" s="2"/>
    </row>
    <row r="39" spans="1:12" ht="13.5">
      <c r="A39" s="45"/>
      <c r="B39" s="7" t="s">
        <v>0</v>
      </c>
      <c r="C39" s="7">
        <f>D39+E39</f>
        <v>4380</v>
      </c>
      <c r="D39" s="7">
        <f>SUM(D33:D38)</f>
        <v>410</v>
      </c>
      <c r="E39" s="7">
        <f>SUM(E33:E38)</f>
        <v>3970</v>
      </c>
      <c r="F39" s="51"/>
      <c r="G39" s="34">
        <v>1029</v>
      </c>
      <c r="H39" s="24" t="s">
        <v>100</v>
      </c>
      <c r="I39" s="71">
        <f>J39+K39</f>
        <v>410</v>
      </c>
      <c r="J39" s="77">
        <v>30</v>
      </c>
      <c r="K39" s="76">
        <v>380</v>
      </c>
      <c r="L39" s="67"/>
    </row>
    <row r="40" spans="1:12" ht="13.5">
      <c r="A40" s="45"/>
      <c r="B40" s="7"/>
      <c r="C40" s="3"/>
      <c r="D40" s="3"/>
      <c r="E40" s="3"/>
      <c r="F40" s="51"/>
      <c r="G40" s="34">
        <v>1030</v>
      </c>
      <c r="H40" s="48" t="s">
        <v>101</v>
      </c>
      <c r="I40" s="78">
        <v>0</v>
      </c>
      <c r="J40" s="111" t="s">
        <v>94</v>
      </c>
      <c r="K40" s="112"/>
      <c r="L40" s="67"/>
    </row>
    <row r="41" spans="1:12" ht="13.5">
      <c r="A41" s="45">
        <v>1001</v>
      </c>
      <c r="B41" s="37" t="s">
        <v>3</v>
      </c>
      <c r="C41" s="71">
        <f aca="true" t="shared" si="4" ref="C41:C46">D41+E41</f>
        <v>500</v>
      </c>
      <c r="D41" s="71">
        <v>20</v>
      </c>
      <c r="E41" s="71">
        <v>480</v>
      </c>
      <c r="F41" s="67"/>
      <c r="G41" s="45"/>
      <c r="H41" s="24" t="s">
        <v>68</v>
      </c>
      <c r="I41" s="7">
        <f>J41+K41</f>
        <v>410</v>
      </c>
      <c r="J41" s="39">
        <f>SUM(J39:J40)</f>
        <v>30</v>
      </c>
      <c r="K41" s="39">
        <f>SUM(K39:K40)</f>
        <v>380</v>
      </c>
      <c r="L41" s="70"/>
    </row>
    <row r="42" spans="1:12" ht="13.5">
      <c r="A42" s="45">
        <v>1002</v>
      </c>
      <c r="B42" s="37" t="s">
        <v>4</v>
      </c>
      <c r="C42" s="71">
        <f t="shared" si="4"/>
        <v>550</v>
      </c>
      <c r="D42" s="71">
        <v>50</v>
      </c>
      <c r="E42" s="71">
        <v>500</v>
      </c>
      <c r="F42" s="67"/>
      <c r="G42" s="45"/>
      <c r="H42" s="3"/>
      <c r="I42" s="11"/>
      <c r="J42" s="11"/>
      <c r="K42" s="11"/>
      <c r="L42" s="51"/>
    </row>
    <row r="43" spans="1:14" ht="13.5">
      <c r="A43" s="45">
        <v>1003</v>
      </c>
      <c r="B43" s="37" t="s">
        <v>5</v>
      </c>
      <c r="C43" s="71">
        <f t="shared" si="4"/>
        <v>1000</v>
      </c>
      <c r="D43" s="71">
        <v>0</v>
      </c>
      <c r="E43" s="71">
        <v>1000</v>
      </c>
      <c r="F43" s="67"/>
      <c r="G43" s="34">
        <v>1031</v>
      </c>
      <c r="H43" s="24" t="s">
        <v>74</v>
      </c>
      <c r="I43" s="74">
        <f>J43+K43</f>
        <v>550</v>
      </c>
      <c r="J43" s="79">
        <v>0</v>
      </c>
      <c r="K43" s="79">
        <v>550</v>
      </c>
      <c r="L43" s="67"/>
      <c r="M43" s="2"/>
      <c r="N43" s="2"/>
    </row>
    <row r="44" spans="1:12" ht="13.5">
      <c r="A44" s="45">
        <v>1004</v>
      </c>
      <c r="B44" s="37" t="s">
        <v>6</v>
      </c>
      <c r="C44" s="71">
        <f t="shared" si="4"/>
        <v>280</v>
      </c>
      <c r="D44" s="71">
        <v>0</v>
      </c>
      <c r="E44" s="71">
        <v>280</v>
      </c>
      <c r="F44" s="67"/>
      <c r="G44" s="45"/>
      <c r="H44" s="24"/>
      <c r="I44" s="7"/>
      <c r="J44" s="39"/>
      <c r="K44" s="39"/>
      <c r="L44" s="50"/>
    </row>
    <row r="45" spans="1:12" ht="13.5">
      <c r="A45" s="45">
        <v>1005</v>
      </c>
      <c r="B45" s="37" t="s">
        <v>8</v>
      </c>
      <c r="C45" s="71">
        <f t="shared" si="4"/>
        <v>700</v>
      </c>
      <c r="D45" s="71">
        <v>420</v>
      </c>
      <c r="E45" s="71">
        <v>280</v>
      </c>
      <c r="F45" s="67"/>
      <c r="G45" s="45"/>
      <c r="H45" s="3"/>
      <c r="I45" s="3"/>
      <c r="J45" s="3"/>
      <c r="K45" s="3"/>
      <c r="L45" s="51"/>
    </row>
    <row r="46" spans="1:12" ht="13.5">
      <c r="A46" s="45">
        <v>1006</v>
      </c>
      <c r="B46" s="3" t="s">
        <v>10</v>
      </c>
      <c r="C46" s="71">
        <f t="shared" si="4"/>
        <v>700</v>
      </c>
      <c r="D46" s="71">
        <v>10</v>
      </c>
      <c r="E46" s="71">
        <v>690</v>
      </c>
      <c r="F46" s="67"/>
      <c r="G46" s="45"/>
      <c r="H46" s="7" t="s">
        <v>51</v>
      </c>
      <c r="I46" s="7">
        <f>J46+K46</f>
        <v>35900</v>
      </c>
      <c r="J46" s="7">
        <f>D9+D17+D24+D29+D31+D39+D47+J11+J20+J24+J28+J33+J37+J41+J43</f>
        <v>3360</v>
      </c>
      <c r="K46" s="7">
        <f>E9+E17+E24+E29+E31+E39+E47+K11+K20+K24+K28+K33+K37+K41+K43</f>
        <v>32540</v>
      </c>
      <c r="L46" s="54">
        <f>SUM(F3:F55,L3:L43)</f>
        <v>0</v>
      </c>
    </row>
    <row r="47" spans="1:12" ht="13.5">
      <c r="A47" s="45"/>
      <c r="B47" s="7" t="s">
        <v>0</v>
      </c>
      <c r="C47" s="7">
        <f>D47+E47</f>
        <v>3730</v>
      </c>
      <c r="D47" s="7">
        <f>SUM(D41:D46)</f>
        <v>500</v>
      </c>
      <c r="E47" s="7">
        <f>SUM(E41:E46)</f>
        <v>3230</v>
      </c>
      <c r="F47" s="51"/>
      <c r="G47" s="45"/>
      <c r="H47" s="7"/>
      <c r="I47" s="12"/>
      <c r="J47" s="12"/>
      <c r="K47" s="12"/>
      <c r="L47" s="51"/>
    </row>
    <row r="48" spans="1:12" ht="13.5">
      <c r="A48" s="45"/>
      <c r="B48" s="7"/>
      <c r="C48" s="3"/>
      <c r="D48" s="3"/>
      <c r="E48" s="3"/>
      <c r="F48" s="51"/>
      <c r="G48" s="45"/>
      <c r="H48" s="7"/>
      <c r="I48" s="12"/>
      <c r="J48" s="12"/>
      <c r="K48" s="12"/>
      <c r="L48" s="50"/>
    </row>
    <row r="49" spans="1:19" ht="13.5">
      <c r="A49" s="45"/>
      <c r="B49" s="37"/>
      <c r="C49" s="3"/>
      <c r="D49" s="3"/>
      <c r="E49" s="3"/>
      <c r="F49" s="51"/>
      <c r="G49" s="45"/>
      <c r="H49" s="3"/>
      <c r="I49" s="3"/>
      <c r="J49" s="3"/>
      <c r="K49" s="3"/>
      <c r="L49" s="51"/>
      <c r="M49" s="2"/>
      <c r="N49" s="2"/>
      <c r="S49" s="36"/>
    </row>
    <row r="50" spans="1:12" ht="13.5">
      <c r="A50" s="45"/>
      <c r="B50" s="37"/>
      <c r="C50" s="3"/>
      <c r="D50" s="3"/>
      <c r="E50" s="3"/>
      <c r="F50" s="51"/>
      <c r="G50" s="45"/>
      <c r="H50" s="3"/>
      <c r="I50" s="3"/>
      <c r="J50" s="3"/>
      <c r="K50" s="3"/>
      <c r="L50" s="51"/>
    </row>
    <row r="51" spans="1:12" ht="13.5">
      <c r="A51" s="45"/>
      <c r="B51" s="37"/>
      <c r="C51" s="3"/>
      <c r="D51" s="3"/>
      <c r="E51" s="3"/>
      <c r="F51" s="51"/>
      <c r="G51" s="45"/>
      <c r="H51" s="3"/>
      <c r="I51" s="3"/>
      <c r="J51" s="3"/>
      <c r="K51" s="3"/>
      <c r="L51" s="51"/>
    </row>
    <row r="52" spans="1:14" ht="13.5">
      <c r="A52" s="45"/>
      <c r="B52" s="37"/>
      <c r="C52" s="3"/>
      <c r="D52" s="3"/>
      <c r="E52" s="3"/>
      <c r="F52" s="51"/>
      <c r="G52" s="45"/>
      <c r="H52" s="7"/>
      <c r="I52" s="12"/>
      <c r="J52" s="12"/>
      <c r="K52" s="12"/>
      <c r="L52" s="50"/>
      <c r="M52" s="2"/>
      <c r="N52" s="2"/>
    </row>
    <row r="53" spans="1:14" ht="13.5">
      <c r="A53" s="45"/>
      <c r="B53" s="37"/>
      <c r="C53" s="3"/>
      <c r="D53" s="3"/>
      <c r="E53" s="3"/>
      <c r="F53" s="51"/>
      <c r="G53" s="45"/>
      <c r="H53" s="3"/>
      <c r="I53" s="3"/>
      <c r="J53" s="3"/>
      <c r="K53" s="3"/>
      <c r="L53" s="51"/>
      <c r="M53" s="2"/>
      <c r="N53" s="2"/>
    </row>
    <row r="54" spans="1:14" ht="13.5">
      <c r="A54" s="45"/>
      <c r="B54" s="3"/>
      <c r="C54" s="3"/>
      <c r="D54" s="3"/>
      <c r="E54" s="3"/>
      <c r="F54" s="51"/>
      <c r="G54" s="45"/>
      <c r="H54" s="3"/>
      <c r="I54" s="3"/>
      <c r="J54" s="3"/>
      <c r="K54" s="3"/>
      <c r="L54" s="51"/>
      <c r="M54" s="2"/>
      <c r="N54" s="2"/>
    </row>
    <row r="55" spans="1:14" ht="13.5">
      <c r="A55" s="45"/>
      <c r="B55" s="7"/>
      <c r="C55" s="12"/>
      <c r="D55" s="12"/>
      <c r="E55" s="12"/>
      <c r="F55" s="50"/>
      <c r="G55" s="47"/>
      <c r="H55" s="3"/>
      <c r="I55" s="3"/>
      <c r="J55" s="3"/>
      <c r="K55" s="3"/>
      <c r="L55" s="51"/>
      <c r="M55" s="2"/>
      <c r="N55" s="2"/>
    </row>
    <row r="56" spans="1:12" s="2" customFormat="1" ht="14.25">
      <c r="A56" s="84"/>
      <c r="B56" s="94"/>
      <c r="C56" s="94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s="2" customFormat="1" ht="13.5">
      <c r="A57" s="84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s="2" customFormat="1" ht="13.5">
      <c r="A58" s="84"/>
      <c r="B58" s="85"/>
      <c r="C58" s="86"/>
      <c r="D58" s="86"/>
      <c r="E58" s="109" t="s">
        <v>108</v>
      </c>
      <c r="F58" s="109"/>
      <c r="G58" s="109"/>
      <c r="H58" s="109"/>
      <c r="I58" s="86"/>
      <c r="J58" s="86"/>
      <c r="K58" s="86"/>
      <c r="L58" s="87" t="s">
        <v>55</v>
      </c>
    </row>
    <row r="59" spans="1:12" ht="13.5">
      <c r="A59" s="45" t="s">
        <v>125</v>
      </c>
      <c r="B59" s="22" t="s">
        <v>56</v>
      </c>
      <c r="C59" s="6" t="s">
        <v>57</v>
      </c>
      <c r="D59" s="6" t="s">
        <v>58</v>
      </c>
      <c r="E59" s="6" t="s">
        <v>59</v>
      </c>
      <c r="F59" s="6" t="s">
        <v>60</v>
      </c>
      <c r="G59" s="6" t="s">
        <v>102</v>
      </c>
      <c r="H59" s="3" t="s">
        <v>56</v>
      </c>
      <c r="I59" s="23" t="s">
        <v>57</v>
      </c>
      <c r="J59" s="23" t="s">
        <v>58</v>
      </c>
      <c r="K59" s="23" t="s">
        <v>59</v>
      </c>
      <c r="L59" s="23" t="s">
        <v>60</v>
      </c>
    </row>
    <row r="60" spans="1:12" ht="13.5">
      <c r="A60" s="65"/>
      <c r="B60" s="92" t="s">
        <v>61</v>
      </c>
      <c r="C60" s="92"/>
      <c r="D60" s="92"/>
      <c r="E60" s="92"/>
      <c r="F60" s="93"/>
      <c r="G60" s="34"/>
      <c r="H60" s="91" t="s">
        <v>62</v>
      </c>
      <c r="I60" s="92"/>
      <c r="J60" s="92"/>
      <c r="K60" s="92"/>
      <c r="L60" s="93"/>
    </row>
    <row r="61" spans="1:16" ht="13.5">
      <c r="A61" s="45"/>
      <c r="B61" s="24"/>
      <c r="C61" s="3"/>
      <c r="D61" s="26"/>
      <c r="E61" s="26"/>
      <c r="F61" s="53"/>
      <c r="G61" s="41"/>
      <c r="H61" s="24"/>
      <c r="I61" s="22"/>
      <c r="J61" s="22"/>
      <c r="K61" s="6"/>
      <c r="L61" s="52"/>
      <c r="P61" s="2"/>
    </row>
    <row r="62" spans="1:16" ht="13.5">
      <c r="A62" s="45">
        <v>1032</v>
      </c>
      <c r="B62" s="24" t="s">
        <v>70</v>
      </c>
      <c r="C62" s="71">
        <f aca="true" t="shared" si="5" ref="C62:C68">D62+E62</f>
        <v>100</v>
      </c>
      <c r="D62" s="76">
        <v>20</v>
      </c>
      <c r="E62" s="76">
        <v>80</v>
      </c>
      <c r="F62" s="69"/>
      <c r="G62" s="41">
        <v>1043</v>
      </c>
      <c r="H62" s="24" t="s">
        <v>65</v>
      </c>
      <c r="I62" s="74">
        <f>J62+K62</f>
        <v>370</v>
      </c>
      <c r="J62" s="79">
        <v>210</v>
      </c>
      <c r="K62" s="79">
        <v>160</v>
      </c>
      <c r="L62" s="66"/>
      <c r="P62" s="2"/>
    </row>
    <row r="63" spans="1:16" ht="13.5">
      <c r="A63" s="45">
        <v>1033</v>
      </c>
      <c r="B63" s="24" t="s">
        <v>71</v>
      </c>
      <c r="C63" s="71">
        <f t="shared" si="5"/>
        <v>860</v>
      </c>
      <c r="D63" s="76">
        <v>330</v>
      </c>
      <c r="E63" s="76">
        <v>530</v>
      </c>
      <c r="F63" s="69"/>
      <c r="G63" s="41"/>
      <c r="H63" s="24"/>
      <c r="I63" s="40"/>
      <c r="J63" s="40"/>
      <c r="K63" s="40"/>
      <c r="L63" s="52"/>
      <c r="P63" s="2"/>
    </row>
    <row r="64" spans="1:16" ht="13.5">
      <c r="A64" s="45">
        <v>1034</v>
      </c>
      <c r="B64" s="24" t="s">
        <v>73</v>
      </c>
      <c r="C64" s="71">
        <f t="shared" si="5"/>
        <v>450</v>
      </c>
      <c r="D64" s="76">
        <v>150</v>
      </c>
      <c r="E64" s="76">
        <v>300</v>
      </c>
      <c r="F64" s="69"/>
      <c r="G64" s="41">
        <v>1044</v>
      </c>
      <c r="H64" s="24" t="s">
        <v>79</v>
      </c>
      <c r="I64" s="74">
        <f>J64+K64</f>
        <v>600</v>
      </c>
      <c r="J64" s="79">
        <v>200</v>
      </c>
      <c r="K64" s="79">
        <v>400</v>
      </c>
      <c r="L64" s="66"/>
      <c r="P64" s="2"/>
    </row>
    <row r="65" spans="1:16" ht="13.5">
      <c r="A65" s="45">
        <v>1035</v>
      </c>
      <c r="B65" s="24" t="s">
        <v>75</v>
      </c>
      <c r="C65" s="71">
        <f t="shared" si="5"/>
        <v>850</v>
      </c>
      <c r="D65" s="76">
        <v>50</v>
      </c>
      <c r="E65" s="76">
        <v>800</v>
      </c>
      <c r="F65" s="69"/>
      <c r="G65" s="41"/>
      <c r="H65" s="24"/>
      <c r="I65" s="40"/>
      <c r="J65" s="30"/>
      <c r="K65" s="40"/>
      <c r="L65" s="52"/>
      <c r="P65" s="2"/>
    </row>
    <row r="66" spans="1:16" ht="13.5">
      <c r="A66" s="45">
        <v>1036</v>
      </c>
      <c r="B66" s="24" t="s">
        <v>76</v>
      </c>
      <c r="C66" s="71">
        <f t="shared" si="5"/>
        <v>450</v>
      </c>
      <c r="D66" s="76">
        <v>170</v>
      </c>
      <c r="E66" s="76">
        <v>280</v>
      </c>
      <c r="F66" s="69"/>
      <c r="G66" s="41">
        <v>1045</v>
      </c>
      <c r="H66" s="80" t="s">
        <v>69</v>
      </c>
      <c r="I66" s="74">
        <f>J66+K66</f>
        <v>290</v>
      </c>
      <c r="J66" s="79">
        <v>120</v>
      </c>
      <c r="K66" s="79">
        <v>170</v>
      </c>
      <c r="L66" s="66"/>
      <c r="P66" s="2"/>
    </row>
    <row r="67" spans="1:16" ht="13.5">
      <c r="A67" s="45">
        <v>1037</v>
      </c>
      <c r="B67" s="24" t="s">
        <v>77</v>
      </c>
      <c r="C67" s="88">
        <f t="shared" si="5"/>
        <v>250</v>
      </c>
      <c r="D67" s="89">
        <v>40</v>
      </c>
      <c r="E67" s="89">
        <v>210</v>
      </c>
      <c r="F67" s="69"/>
      <c r="G67" s="41"/>
      <c r="H67" s="24"/>
      <c r="I67" s="26"/>
      <c r="J67" s="83"/>
      <c r="K67" s="83"/>
      <c r="L67" s="52"/>
      <c r="P67" s="2"/>
    </row>
    <row r="68" spans="1:16" ht="13.5">
      <c r="A68" s="45"/>
      <c r="B68" s="24" t="s">
        <v>68</v>
      </c>
      <c r="C68" s="7">
        <f t="shared" si="5"/>
        <v>2960</v>
      </c>
      <c r="D68" s="39">
        <f>SUM(D62:D67)</f>
        <v>760</v>
      </c>
      <c r="E68" s="39">
        <f>SUM(E62:E67)</f>
        <v>2200</v>
      </c>
      <c r="F68" s="53"/>
      <c r="G68" s="41">
        <v>1046</v>
      </c>
      <c r="H68" s="24" t="s">
        <v>72</v>
      </c>
      <c r="I68" s="74">
        <f>J68+K68</f>
        <v>3100</v>
      </c>
      <c r="J68" s="79">
        <v>1000</v>
      </c>
      <c r="K68" s="79">
        <v>2100</v>
      </c>
      <c r="L68" s="66"/>
      <c r="P68" s="2"/>
    </row>
    <row r="69" spans="1:16" ht="13.5">
      <c r="A69" s="45"/>
      <c r="B69" s="24"/>
      <c r="C69" s="3"/>
      <c r="D69" s="26"/>
      <c r="E69" s="26"/>
      <c r="F69" s="53"/>
      <c r="G69" s="41"/>
      <c r="H69" s="24"/>
      <c r="I69" s="26"/>
      <c r="J69" s="26"/>
      <c r="K69" s="26"/>
      <c r="L69" s="52"/>
      <c r="P69" s="2"/>
    </row>
    <row r="70" spans="1:16" ht="13.5">
      <c r="A70" s="45">
        <v>1038</v>
      </c>
      <c r="B70" s="3" t="s">
        <v>41</v>
      </c>
      <c r="C70" s="71">
        <f>D70+E70</f>
        <v>1000</v>
      </c>
      <c r="D70" s="71">
        <v>290</v>
      </c>
      <c r="E70" s="71">
        <v>710</v>
      </c>
      <c r="F70" s="69"/>
      <c r="G70" s="45">
        <v>1047</v>
      </c>
      <c r="H70" s="24" t="s">
        <v>63</v>
      </c>
      <c r="I70" s="71">
        <f>J70+K70</f>
        <v>570</v>
      </c>
      <c r="J70" s="76">
        <v>420</v>
      </c>
      <c r="K70" s="76">
        <v>150</v>
      </c>
      <c r="L70" s="66"/>
      <c r="P70" s="2"/>
    </row>
    <row r="71" spans="1:16" ht="13.5">
      <c r="A71" s="45">
        <v>1039</v>
      </c>
      <c r="B71" s="3" t="s">
        <v>42</v>
      </c>
      <c r="C71" s="71">
        <f>D71+E71</f>
        <v>700</v>
      </c>
      <c r="D71" s="71">
        <v>100</v>
      </c>
      <c r="E71" s="71">
        <v>600</v>
      </c>
      <c r="F71" s="69"/>
      <c r="G71" s="45">
        <v>1048</v>
      </c>
      <c r="H71" s="24" t="s">
        <v>64</v>
      </c>
      <c r="I71" s="71">
        <f>J71+K71</f>
        <v>420</v>
      </c>
      <c r="J71" s="76">
        <v>400</v>
      </c>
      <c r="K71" s="76">
        <v>20</v>
      </c>
      <c r="L71" s="66"/>
      <c r="P71" s="2"/>
    </row>
    <row r="72" spans="1:16" ht="13.5">
      <c r="A72" s="45">
        <v>1040</v>
      </c>
      <c r="B72" s="3" t="s">
        <v>43</v>
      </c>
      <c r="C72" s="71">
        <f>D72+E72</f>
        <v>300</v>
      </c>
      <c r="D72" s="71">
        <v>40</v>
      </c>
      <c r="E72" s="71">
        <v>260</v>
      </c>
      <c r="F72" s="69"/>
      <c r="G72" s="45">
        <v>1049</v>
      </c>
      <c r="H72" s="24" t="s">
        <v>66</v>
      </c>
      <c r="I72" s="71">
        <f>J72+K72</f>
        <v>440</v>
      </c>
      <c r="J72" s="76">
        <v>400</v>
      </c>
      <c r="K72" s="76">
        <v>40</v>
      </c>
      <c r="L72" s="67"/>
      <c r="P72" s="2"/>
    </row>
    <row r="73" spans="1:16" ht="13.5">
      <c r="A73" s="45">
        <v>1041</v>
      </c>
      <c r="B73" s="3" t="s">
        <v>45</v>
      </c>
      <c r="C73" s="71">
        <f>D73+E73</f>
        <v>600</v>
      </c>
      <c r="D73" s="71">
        <v>320</v>
      </c>
      <c r="E73" s="71">
        <v>280</v>
      </c>
      <c r="F73" s="69"/>
      <c r="G73" s="45">
        <v>1050</v>
      </c>
      <c r="H73" s="24" t="s">
        <v>67</v>
      </c>
      <c r="I73" s="71">
        <f>J73+K73</f>
        <v>580</v>
      </c>
      <c r="J73" s="76">
        <v>400</v>
      </c>
      <c r="K73" s="76">
        <v>180</v>
      </c>
      <c r="L73" s="67"/>
      <c r="P73" s="2"/>
    </row>
    <row r="74" spans="1:16" ht="13.5">
      <c r="A74" s="45"/>
      <c r="B74" s="7" t="s">
        <v>0</v>
      </c>
      <c r="C74" s="7">
        <f>D74+E74</f>
        <v>2600</v>
      </c>
      <c r="D74" s="7">
        <f>SUM(D70:D73)</f>
        <v>750</v>
      </c>
      <c r="E74" s="7">
        <f>SUM(E70:E73)</f>
        <v>1850</v>
      </c>
      <c r="F74" s="53"/>
      <c r="G74" s="34"/>
      <c r="H74" s="24" t="s">
        <v>68</v>
      </c>
      <c r="I74" s="7">
        <f>J74+K74</f>
        <v>2010</v>
      </c>
      <c r="J74" s="39">
        <f>SUM(J70:J73)</f>
        <v>1620</v>
      </c>
      <c r="K74" s="39">
        <f>SUM(K70:K73)</f>
        <v>390</v>
      </c>
      <c r="L74" s="51"/>
      <c r="P74" s="2"/>
    </row>
    <row r="75" spans="1:16" ht="13.5">
      <c r="A75" s="45"/>
      <c r="B75" s="24"/>
      <c r="C75" s="26"/>
      <c r="D75" s="26"/>
      <c r="E75" s="26"/>
      <c r="F75" s="53"/>
      <c r="G75" s="34"/>
      <c r="H75" s="24"/>
      <c r="I75" s="26"/>
      <c r="J75" s="26"/>
      <c r="K75" s="26"/>
      <c r="L75" s="51"/>
      <c r="P75" s="2"/>
    </row>
    <row r="76" spans="1:16" ht="13.5">
      <c r="A76" s="45">
        <v>1042</v>
      </c>
      <c r="B76" s="3" t="s">
        <v>26</v>
      </c>
      <c r="C76" s="74">
        <f>D76+E76</f>
        <v>420</v>
      </c>
      <c r="D76" s="74">
        <v>30</v>
      </c>
      <c r="E76" s="74">
        <v>390</v>
      </c>
      <c r="F76" s="69"/>
      <c r="G76" s="45">
        <v>1051</v>
      </c>
      <c r="H76" s="24" t="s">
        <v>82</v>
      </c>
      <c r="I76" s="71">
        <f aca="true" t="shared" si="6" ref="I76:I81">J76+K76</f>
        <v>750</v>
      </c>
      <c r="J76" s="76">
        <v>210</v>
      </c>
      <c r="K76" s="76">
        <v>540</v>
      </c>
      <c r="L76" s="67"/>
      <c r="P76" s="2"/>
    </row>
    <row r="77" spans="1:16" ht="13.5">
      <c r="A77" s="45"/>
      <c r="B77" s="24"/>
      <c r="C77" s="26"/>
      <c r="D77" s="26"/>
      <c r="E77" s="26"/>
      <c r="F77" s="53"/>
      <c r="G77" s="45">
        <v>1052</v>
      </c>
      <c r="H77" s="24" t="s">
        <v>83</v>
      </c>
      <c r="I77" s="71">
        <f t="shared" si="6"/>
        <v>680</v>
      </c>
      <c r="J77" s="76">
        <v>430</v>
      </c>
      <c r="K77" s="76">
        <v>250</v>
      </c>
      <c r="L77" s="67"/>
      <c r="P77" s="2"/>
    </row>
    <row r="78" spans="1:16" ht="13.5">
      <c r="A78" s="45"/>
      <c r="B78" s="24"/>
      <c r="C78" s="3"/>
      <c r="D78" s="26"/>
      <c r="E78" s="26"/>
      <c r="F78" s="53"/>
      <c r="G78" s="45">
        <v>1053</v>
      </c>
      <c r="H78" s="24" t="s">
        <v>84</v>
      </c>
      <c r="I78" s="71">
        <f t="shared" si="6"/>
        <v>800</v>
      </c>
      <c r="J78" s="76">
        <v>480</v>
      </c>
      <c r="K78" s="76">
        <v>320</v>
      </c>
      <c r="L78" s="67"/>
      <c r="P78" s="2"/>
    </row>
    <row r="79" spans="1:16" ht="13.5">
      <c r="A79" s="45"/>
      <c r="B79" s="25" t="s">
        <v>92</v>
      </c>
      <c r="C79" s="7">
        <f>D79+E79</f>
        <v>5980</v>
      </c>
      <c r="D79" s="39">
        <f>D68+D74+D76</f>
        <v>1540</v>
      </c>
      <c r="E79" s="39">
        <f>E68+E74+E76</f>
        <v>4440</v>
      </c>
      <c r="F79" s="55">
        <f>SUM(F60:F76)</f>
        <v>0</v>
      </c>
      <c r="G79" s="45">
        <v>1054</v>
      </c>
      <c r="H79" s="24" t="s">
        <v>85</v>
      </c>
      <c r="I79" s="71">
        <f t="shared" si="6"/>
        <v>250</v>
      </c>
      <c r="J79" s="76">
        <v>250</v>
      </c>
      <c r="K79" s="76">
        <v>0</v>
      </c>
      <c r="L79" s="67"/>
      <c r="N79" s="2"/>
      <c r="P79" s="2"/>
    </row>
    <row r="80" spans="1:16" ht="13.5">
      <c r="A80" s="45"/>
      <c r="B80" s="24"/>
      <c r="C80" s="26"/>
      <c r="D80" s="26"/>
      <c r="E80" s="26"/>
      <c r="F80" s="53"/>
      <c r="G80" s="45">
        <v>1055</v>
      </c>
      <c r="H80" s="24" t="s">
        <v>99</v>
      </c>
      <c r="I80" s="71">
        <f t="shared" si="6"/>
        <v>20</v>
      </c>
      <c r="J80" s="81">
        <v>20</v>
      </c>
      <c r="K80" s="77">
        <v>0</v>
      </c>
      <c r="L80" s="67"/>
      <c r="P80" s="2"/>
    </row>
    <row r="81" spans="1:16" ht="13.5">
      <c r="A81" s="45"/>
      <c r="B81" s="24"/>
      <c r="C81" s="3"/>
      <c r="D81" s="26"/>
      <c r="E81" s="26"/>
      <c r="F81" s="53"/>
      <c r="G81" s="34"/>
      <c r="H81" s="24" t="s">
        <v>68</v>
      </c>
      <c r="I81" s="7">
        <f t="shared" si="6"/>
        <v>2500</v>
      </c>
      <c r="J81" s="39">
        <f>SUM(J76:J80)</f>
        <v>1390</v>
      </c>
      <c r="K81" s="39">
        <f>SUM(K76:K80)</f>
        <v>1110</v>
      </c>
      <c r="L81" s="51"/>
      <c r="P81" s="2"/>
    </row>
    <row r="82" spans="1:16" ht="13.5">
      <c r="A82" s="45"/>
      <c r="B82" s="24"/>
      <c r="C82" s="3"/>
      <c r="D82" s="26"/>
      <c r="E82" s="26"/>
      <c r="F82" s="53"/>
      <c r="G82" s="34"/>
      <c r="H82" s="24"/>
      <c r="I82" s="26"/>
      <c r="J82" s="26"/>
      <c r="K82" s="26"/>
      <c r="L82" s="51"/>
      <c r="P82" s="2"/>
    </row>
    <row r="83" spans="1:16" ht="13.5">
      <c r="A83" s="45"/>
      <c r="B83" s="24"/>
      <c r="C83" s="3"/>
      <c r="D83" s="26"/>
      <c r="E83" s="26"/>
      <c r="F83" s="53"/>
      <c r="G83" s="45">
        <v>1056</v>
      </c>
      <c r="H83" s="24" t="s">
        <v>86</v>
      </c>
      <c r="I83" s="71">
        <f aca="true" t="shared" si="7" ref="I83:I89">J83+K83</f>
        <v>1150</v>
      </c>
      <c r="J83" s="76">
        <v>450</v>
      </c>
      <c r="K83" s="76">
        <v>700</v>
      </c>
      <c r="L83" s="67"/>
      <c r="P83" s="2"/>
    </row>
    <row r="84" spans="1:16" ht="13.5">
      <c r="A84" s="45"/>
      <c r="B84" s="24"/>
      <c r="C84" s="3"/>
      <c r="D84" s="26"/>
      <c r="E84" s="26"/>
      <c r="F84" s="53"/>
      <c r="G84" s="45">
        <v>1057</v>
      </c>
      <c r="H84" s="24" t="s">
        <v>87</v>
      </c>
      <c r="I84" s="71">
        <f t="shared" si="7"/>
        <v>800</v>
      </c>
      <c r="J84" s="76">
        <v>320</v>
      </c>
      <c r="K84" s="76">
        <v>480</v>
      </c>
      <c r="L84" s="67"/>
      <c r="P84" s="2"/>
    </row>
    <row r="85" spans="1:16" ht="13.5">
      <c r="A85" s="45"/>
      <c r="B85" s="24"/>
      <c r="C85" s="3"/>
      <c r="D85" s="26"/>
      <c r="E85" s="26"/>
      <c r="F85" s="53"/>
      <c r="G85" s="45">
        <v>1058</v>
      </c>
      <c r="H85" s="24" t="s">
        <v>88</v>
      </c>
      <c r="I85" s="71">
        <f t="shared" si="7"/>
        <v>690</v>
      </c>
      <c r="J85" s="76">
        <v>400</v>
      </c>
      <c r="K85" s="76">
        <v>290</v>
      </c>
      <c r="L85" s="67"/>
      <c r="P85" s="2"/>
    </row>
    <row r="86" spans="1:16" ht="13.5">
      <c r="A86" s="45"/>
      <c r="B86" s="24"/>
      <c r="C86" s="3"/>
      <c r="D86" s="26"/>
      <c r="E86" s="26"/>
      <c r="F86" s="53"/>
      <c r="G86" s="45">
        <v>1059</v>
      </c>
      <c r="H86" s="24" t="s">
        <v>89</v>
      </c>
      <c r="I86" s="71">
        <f t="shared" si="7"/>
        <v>80</v>
      </c>
      <c r="J86" s="82">
        <v>40</v>
      </c>
      <c r="K86" s="82">
        <v>40</v>
      </c>
      <c r="L86" s="67"/>
      <c r="P86" s="2"/>
    </row>
    <row r="87" spans="1:16" ht="13.5">
      <c r="A87" s="45"/>
      <c r="B87" s="24"/>
      <c r="C87" s="3"/>
      <c r="D87" s="26"/>
      <c r="E87" s="26"/>
      <c r="F87" s="53"/>
      <c r="G87" s="45">
        <v>1060</v>
      </c>
      <c r="H87" s="24" t="s">
        <v>90</v>
      </c>
      <c r="I87" s="71">
        <f t="shared" si="7"/>
        <v>110</v>
      </c>
      <c r="J87" s="76">
        <v>60</v>
      </c>
      <c r="K87" s="76">
        <v>50</v>
      </c>
      <c r="L87" s="67"/>
      <c r="P87" s="2"/>
    </row>
    <row r="88" spans="1:16" ht="13.5">
      <c r="A88" s="45"/>
      <c r="B88" s="24"/>
      <c r="C88" s="3"/>
      <c r="D88" s="26"/>
      <c r="E88" s="26"/>
      <c r="F88" s="53"/>
      <c r="G88" s="45">
        <v>1061</v>
      </c>
      <c r="H88" s="24" t="s">
        <v>91</v>
      </c>
      <c r="I88" s="71">
        <f t="shared" si="7"/>
        <v>300</v>
      </c>
      <c r="J88" s="76">
        <v>160</v>
      </c>
      <c r="K88" s="76">
        <v>140</v>
      </c>
      <c r="L88" s="67"/>
      <c r="P88" s="2"/>
    </row>
    <row r="89" spans="1:16" ht="13.5">
      <c r="A89" s="45"/>
      <c r="B89" s="24"/>
      <c r="C89" s="3"/>
      <c r="D89" s="28"/>
      <c r="E89" s="26"/>
      <c r="F89" s="53"/>
      <c r="G89" s="34"/>
      <c r="H89" s="24" t="s">
        <v>68</v>
      </c>
      <c r="I89" s="7">
        <f t="shared" si="7"/>
        <v>3130</v>
      </c>
      <c r="J89" s="39">
        <f>SUM(J83:J88)</f>
        <v>1430</v>
      </c>
      <c r="K89" s="39">
        <f>SUM(K83:K88)</f>
        <v>1700</v>
      </c>
      <c r="L89" s="51"/>
      <c r="P89" s="2"/>
    </row>
    <row r="90" spans="1:16" ht="13.5">
      <c r="A90" s="45"/>
      <c r="B90" s="24"/>
      <c r="C90" s="12"/>
      <c r="D90" s="15"/>
      <c r="E90" s="15"/>
      <c r="F90" s="53"/>
      <c r="G90" s="34"/>
      <c r="H90" s="24"/>
      <c r="I90" s="26"/>
      <c r="J90" s="26"/>
      <c r="K90" s="26"/>
      <c r="L90" s="51"/>
      <c r="P90" s="2"/>
    </row>
    <row r="91" spans="1:16" ht="13.5">
      <c r="A91" s="34"/>
      <c r="B91" s="24"/>
      <c r="C91" s="3"/>
      <c r="D91" s="26"/>
      <c r="E91" s="26"/>
      <c r="F91" s="53"/>
      <c r="G91" s="34"/>
      <c r="H91" s="24"/>
      <c r="I91" s="3"/>
      <c r="J91" s="26"/>
      <c r="K91" s="26"/>
      <c r="L91" s="51"/>
      <c r="P91" s="2"/>
    </row>
    <row r="92" spans="1:16" ht="13.5">
      <c r="A92" s="34"/>
      <c r="B92" s="3"/>
      <c r="C92" s="3"/>
      <c r="D92" s="3"/>
      <c r="E92" s="3"/>
      <c r="F92" s="53"/>
      <c r="G92" s="34"/>
      <c r="H92" s="25" t="s">
        <v>78</v>
      </c>
      <c r="I92" s="7">
        <f>J92+K92</f>
        <v>12000</v>
      </c>
      <c r="J92" s="7">
        <f>J62+J64+J66+J68+J74+J81+J89</f>
        <v>5970</v>
      </c>
      <c r="K92" s="7">
        <f>K62+K64+K66+K68+K74+K81+K89</f>
        <v>6030</v>
      </c>
      <c r="L92" s="54">
        <f>SUM(L60:L89)</f>
        <v>0</v>
      </c>
      <c r="P92" s="2"/>
    </row>
    <row r="93" spans="1:16" ht="13.5">
      <c r="A93" s="34"/>
      <c r="B93" s="3"/>
      <c r="C93" s="3"/>
      <c r="D93" s="3"/>
      <c r="E93" s="3"/>
      <c r="F93" s="53"/>
      <c r="G93" s="34"/>
      <c r="H93" s="24"/>
      <c r="I93" s="3"/>
      <c r="J93" s="26"/>
      <c r="K93" s="26"/>
      <c r="L93" s="51"/>
      <c r="P93" s="2"/>
    </row>
    <row r="94" spans="1:16" ht="13.5">
      <c r="A94" s="34"/>
      <c r="B94" s="3"/>
      <c r="C94" s="3"/>
      <c r="D94" s="3"/>
      <c r="E94" s="3"/>
      <c r="F94" s="51"/>
      <c r="G94" s="34"/>
      <c r="H94" s="24"/>
      <c r="I94" s="3"/>
      <c r="J94" s="38"/>
      <c r="K94" s="38"/>
      <c r="L94" s="51"/>
      <c r="P94" s="2"/>
    </row>
    <row r="95" spans="1:16" ht="13.5">
      <c r="A95" s="34"/>
      <c r="B95" s="3"/>
      <c r="C95" s="3"/>
      <c r="D95" s="3"/>
      <c r="E95" s="3"/>
      <c r="F95" s="51"/>
      <c r="G95" s="34"/>
      <c r="H95" s="24"/>
      <c r="I95" s="3"/>
      <c r="J95" s="26"/>
      <c r="K95" s="26"/>
      <c r="L95" s="51"/>
      <c r="M95" s="2"/>
      <c r="N95" s="2"/>
      <c r="O95" s="2"/>
      <c r="P95" s="2"/>
    </row>
    <row r="96" spans="1:16" ht="13.5">
      <c r="A96" s="34"/>
      <c r="B96" s="7"/>
      <c r="C96" s="12"/>
      <c r="D96" s="12"/>
      <c r="E96" s="12"/>
      <c r="F96" s="51"/>
      <c r="G96" s="34"/>
      <c r="H96" s="24"/>
      <c r="I96" s="3"/>
      <c r="J96" s="26"/>
      <c r="K96" s="26"/>
      <c r="L96" s="51"/>
      <c r="P96" s="2"/>
    </row>
    <row r="97" spans="1:16" ht="13.5">
      <c r="A97" s="34"/>
      <c r="B97" s="24"/>
      <c r="C97" s="26"/>
      <c r="D97" s="26"/>
      <c r="E97" s="26"/>
      <c r="F97" s="51"/>
      <c r="G97" s="34"/>
      <c r="H97" s="24"/>
      <c r="I97" s="12"/>
      <c r="J97" s="15"/>
      <c r="K97" s="15"/>
      <c r="L97" s="51"/>
      <c r="P97" s="2"/>
    </row>
    <row r="98" spans="1:16" ht="13.5">
      <c r="A98" s="34"/>
      <c r="B98" s="3"/>
      <c r="C98" s="12"/>
      <c r="D98" s="12"/>
      <c r="E98" s="12"/>
      <c r="F98" s="51"/>
      <c r="G98" s="34"/>
      <c r="H98" s="3"/>
      <c r="I98" s="3"/>
      <c r="J98" s="3"/>
      <c r="K98" s="8"/>
      <c r="L98" s="51"/>
      <c r="P98" s="2"/>
    </row>
    <row r="99" spans="1:16" ht="13.5">
      <c r="A99" s="34"/>
      <c r="B99" s="24"/>
      <c r="C99" s="26"/>
      <c r="D99" s="26"/>
      <c r="E99" s="26"/>
      <c r="F99" s="51"/>
      <c r="G99" s="34"/>
      <c r="H99" s="10"/>
      <c r="I99" s="3"/>
      <c r="J99" s="3"/>
      <c r="K99" s="8"/>
      <c r="L99" s="51"/>
      <c r="P99" s="2"/>
    </row>
    <row r="100" spans="1:16" ht="13.5">
      <c r="A100" s="34"/>
      <c r="B100" s="24"/>
      <c r="C100" s="3"/>
      <c r="D100" s="26"/>
      <c r="E100" s="26"/>
      <c r="F100" s="51"/>
      <c r="G100" s="34"/>
      <c r="H100" s="10"/>
      <c r="I100" s="3"/>
      <c r="J100" s="3"/>
      <c r="K100" s="8"/>
      <c r="L100" s="51"/>
      <c r="P100" s="2"/>
    </row>
    <row r="101" spans="1:16" ht="13.5">
      <c r="A101" s="34"/>
      <c r="B101" s="25"/>
      <c r="C101" s="12"/>
      <c r="D101" s="15"/>
      <c r="E101" s="15"/>
      <c r="F101" s="51"/>
      <c r="G101" s="34"/>
      <c r="H101" s="25"/>
      <c r="I101" s="12"/>
      <c r="J101" s="12"/>
      <c r="K101" s="12"/>
      <c r="L101" s="51"/>
      <c r="M101" s="2"/>
      <c r="N101" s="2"/>
      <c r="O101" s="2"/>
      <c r="P101" s="2"/>
    </row>
    <row r="102" spans="1:16" ht="13.5">
      <c r="A102" s="34"/>
      <c r="B102" s="3"/>
      <c r="C102" s="3"/>
      <c r="D102" s="3"/>
      <c r="E102" s="3"/>
      <c r="F102" s="51"/>
      <c r="G102" s="34"/>
      <c r="H102" s="10"/>
      <c r="I102" s="3"/>
      <c r="J102" s="3"/>
      <c r="K102" s="8"/>
      <c r="L102" s="51"/>
      <c r="P102" s="2"/>
    </row>
    <row r="103" spans="1:16" ht="14.25" thickBot="1">
      <c r="A103" s="34"/>
      <c r="B103" s="3"/>
      <c r="C103" s="3"/>
      <c r="D103" s="3"/>
      <c r="E103" s="3"/>
      <c r="F103" s="51"/>
      <c r="G103" s="34"/>
      <c r="H103" s="49"/>
      <c r="I103" s="56" t="s">
        <v>103</v>
      </c>
      <c r="J103" s="57" t="s">
        <v>104</v>
      </c>
      <c r="K103" s="58" t="s">
        <v>105</v>
      </c>
      <c r="L103" s="59" t="s">
        <v>109</v>
      </c>
      <c r="P103" s="2"/>
    </row>
    <row r="104" spans="1:16" ht="13.5">
      <c r="A104" s="34"/>
      <c r="B104" s="3"/>
      <c r="C104" s="3"/>
      <c r="D104" s="3"/>
      <c r="E104" s="3"/>
      <c r="F104" s="51"/>
      <c r="G104" s="42"/>
      <c r="H104" s="106" t="s">
        <v>113</v>
      </c>
      <c r="I104" s="100">
        <f>J104+K104</f>
        <v>53880</v>
      </c>
      <c r="J104" s="102">
        <f>J46+D79+J92</f>
        <v>10870</v>
      </c>
      <c r="K104" s="102">
        <f>K46+E79+K92</f>
        <v>43010</v>
      </c>
      <c r="L104" s="104">
        <f>L46+F79+L92</f>
        <v>0</v>
      </c>
      <c r="M104" s="2"/>
      <c r="N104" s="2"/>
      <c r="O104" s="2"/>
      <c r="P104" s="2"/>
    </row>
    <row r="105" spans="1:16" ht="14.25" thickBot="1">
      <c r="A105" s="34"/>
      <c r="B105" s="3"/>
      <c r="C105" s="3"/>
      <c r="D105" s="3"/>
      <c r="E105" s="3"/>
      <c r="F105" s="51"/>
      <c r="G105" s="42"/>
      <c r="H105" s="107"/>
      <c r="I105" s="101"/>
      <c r="J105" s="103"/>
      <c r="K105" s="103"/>
      <c r="L105" s="105"/>
      <c r="P105" s="2"/>
    </row>
    <row r="106" spans="1:16" ht="13.5">
      <c r="A106" s="34"/>
      <c r="B106" s="3"/>
      <c r="C106" s="3"/>
      <c r="D106" s="3"/>
      <c r="E106" s="3"/>
      <c r="F106" s="51"/>
      <c r="G106" s="34"/>
      <c r="H106" s="32"/>
      <c r="I106" s="9"/>
      <c r="J106" s="9"/>
      <c r="K106" s="27"/>
      <c r="L106" s="60"/>
      <c r="P106" s="2"/>
    </row>
    <row r="107" spans="1:16" ht="13.5">
      <c r="A107" s="34"/>
      <c r="B107" s="3"/>
      <c r="C107" s="3"/>
      <c r="D107" s="3"/>
      <c r="E107" s="3"/>
      <c r="F107" s="51"/>
      <c r="G107" s="34"/>
      <c r="H107" s="3"/>
      <c r="I107" s="3"/>
      <c r="J107" s="3"/>
      <c r="K107" s="3"/>
      <c r="L107" s="51"/>
      <c r="M107" s="2"/>
      <c r="N107" s="2"/>
      <c r="O107" s="2"/>
      <c r="P107" s="2"/>
    </row>
    <row r="108" spans="1:16" ht="13.5">
      <c r="A108" s="34"/>
      <c r="B108" s="3"/>
      <c r="C108" s="3"/>
      <c r="D108" s="3"/>
      <c r="E108" s="3"/>
      <c r="F108" s="51"/>
      <c r="G108" s="34"/>
      <c r="H108" s="3"/>
      <c r="I108" s="3"/>
      <c r="J108" s="3"/>
      <c r="K108" s="3"/>
      <c r="L108" s="51"/>
      <c r="M108" s="2"/>
      <c r="N108" s="2"/>
      <c r="O108" s="2"/>
      <c r="P108" s="2"/>
    </row>
    <row r="109" spans="2:16" ht="14.25">
      <c r="B109" s="94"/>
      <c r="C109" s="98"/>
      <c r="D109" s="99"/>
      <c r="E109" s="99"/>
      <c r="F109" s="99"/>
      <c r="G109" s="99"/>
      <c r="H109" s="99"/>
      <c r="I109" s="99"/>
      <c r="J109" s="99"/>
      <c r="K109" s="99"/>
      <c r="L109" s="99"/>
      <c r="M109" s="2"/>
      <c r="N109" s="2"/>
      <c r="O109" s="2"/>
      <c r="P109" s="2"/>
    </row>
    <row r="110" spans="2:16" ht="13.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2"/>
      <c r="N110" s="2"/>
      <c r="O110" s="2"/>
      <c r="P110" s="2"/>
    </row>
    <row r="111" spans="2:16" ht="13.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2"/>
      <c r="N111" s="2"/>
      <c r="O111" s="2"/>
      <c r="P111" s="2"/>
    </row>
    <row r="112" spans="2:16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3.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3.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3.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3.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3.5">
      <c r="B168" s="2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</row>
    <row r="169" spans="2:16" ht="14.25">
      <c r="B169" s="13"/>
      <c r="C169" s="13"/>
      <c r="D169" s="13"/>
      <c r="E169" s="17"/>
      <c r="F169" s="17"/>
      <c r="G169" s="17"/>
      <c r="H169" s="18"/>
      <c r="I169" s="13"/>
      <c r="J169" s="13"/>
      <c r="K169" s="13"/>
      <c r="L169" s="13"/>
      <c r="M169" s="13"/>
      <c r="N169" s="2"/>
      <c r="O169" s="2"/>
      <c r="P169" s="2"/>
    </row>
    <row r="170" spans="2:16" ht="14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2"/>
      <c r="O170" s="2"/>
      <c r="P170" s="2"/>
    </row>
    <row r="171" spans="2:16" ht="13.5">
      <c r="B171" s="1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2"/>
      <c r="P171" s="2"/>
    </row>
    <row r="172" spans="2:16" ht="13.5">
      <c r="B172" s="1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2"/>
      <c r="P172" s="2"/>
    </row>
    <row r="173" spans="2:16" ht="13.5">
      <c r="B173" s="5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2"/>
      <c r="P173" s="2"/>
    </row>
    <row r="174" spans="2:16" ht="13.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3.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3.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3.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3.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3.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3.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3.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3.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3.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3.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3.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3.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3.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3.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3.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3.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3.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3.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3.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3.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3.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3.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3.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3.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3.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3.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3.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3.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3.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3.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3.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3.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3.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3.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3.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3.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3.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3.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3.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3.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3.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3.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3.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3.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3.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3.5"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3.5">
      <c r="B228" s="16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2"/>
    </row>
    <row r="229" spans="2:16" ht="13.5">
      <c r="B229" s="16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2"/>
    </row>
    <row r="230" spans="2:16" ht="13.5">
      <c r="B230" s="5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2"/>
      <c r="P230" s="2"/>
    </row>
    <row r="231" spans="2:16" ht="13.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3.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3.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3.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3.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3.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3.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3.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3.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3.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3.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3.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3.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3.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3.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3.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3.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3.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5" ht="13.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3.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3.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3.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3.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3.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3.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3.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3.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3.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3.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3.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3.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3.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3.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3.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3.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3.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3.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3.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3.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3.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3.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3.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3.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3.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3.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3.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3.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3.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3.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3.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3.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3.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3.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3.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3.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3.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3.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3.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3.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3.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3.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3.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3.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3.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3.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3.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3.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3.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</sheetData>
  <sheetProtection selectLockedCells="1"/>
  <mergeCells count="24">
    <mergeCell ref="J19:K19"/>
    <mergeCell ref="J30:K30"/>
    <mergeCell ref="J40:K40"/>
    <mergeCell ref="D27:E27"/>
    <mergeCell ref="D28:E28"/>
    <mergeCell ref="B111:L111"/>
    <mergeCell ref="B109:C109"/>
    <mergeCell ref="D109:L109"/>
    <mergeCell ref="B110:L110"/>
    <mergeCell ref="I104:I105"/>
    <mergeCell ref="J104:J105"/>
    <mergeCell ref="K104:K105"/>
    <mergeCell ref="L104:L105"/>
    <mergeCell ref="H104:H105"/>
    <mergeCell ref="A1:B1"/>
    <mergeCell ref="B3:F3"/>
    <mergeCell ref="B60:F60"/>
    <mergeCell ref="H60:L60"/>
    <mergeCell ref="B56:C56"/>
    <mergeCell ref="B57:L57"/>
    <mergeCell ref="D38:E38"/>
    <mergeCell ref="E1:H1"/>
    <mergeCell ref="E58:H58"/>
    <mergeCell ref="D56:L56"/>
  </mergeCells>
  <conditionalFormatting sqref="F4:F55 L3:L55 F61:F108 L61:L102 L104:L108">
    <cfRule type="cellIs" priority="1" dxfId="2" operator="greaterThan" stopIfTrue="1">
      <formula>0</formula>
    </cfRule>
  </conditionalFormatting>
  <printOptions/>
  <pageMargins left="0.7874015748031497" right="0.47" top="1.1811023622047245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5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50390625" style="0" customWidth="1"/>
    <col min="2" max="2" width="14.625" style="0" customWidth="1"/>
    <col min="3" max="5" width="6.625" style="0" hidden="1" customWidth="1"/>
    <col min="6" max="6" width="8.25390625" style="0" customWidth="1"/>
  </cols>
  <sheetData>
    <row r="1" spans="1:8" s="1" customFormat="1" ht="13.5">
      <c r="A1" s="6" t="s">
        <v>102</v>
      </c>
      <c r="B1" s="6" t="s">
        <v>56</v>
      </c>
      <c r="C1" s="6" t="s">
        <v>57</v>
      </c>
      <c r="D1" s="6" t="s">
        <v>58</v>
      </c>
      <c r="E1" s="6" t="s">
        <v>59</v>
      </c>
      <c r="F1" s="6" t="s">
        <v>60</v>
      </c>
      <c r="G1" s="5"/>
      <c r="H1" s="5"/>
    </row>
    <row r="2" spans="1:11" ht="13.5">
      <c r="A2" s="34" t="s">
        <v>110</v>
      </c>
      <c r="B2" s="8" t="s">
        <v>13</v>
      </c>
      <c r="C2" s="11">
        <f>D2+E2</f>
        <v>300</v>
      </c>
      <c r="D2" s="11">
        <v>40</v>
      </c>
      <c r="E2" s="11">
        <v>260</v>
      </c>
      <c r="F2" s="51">
        <f>'多摩市'!F5</f>
        <v>0</v>
      </c>
      <c r="G2" s="2"/>
      <c r="H2" s="2"/>
      <c r="J2" s="2"/>
      <c r="K2" s="2"/>
    </row>
    <row r="3" spans="1:11" ht="13.5">
      <c r="A3" s="34" t="s">
        <v>115</v>
      </c>
      <c r="B3" s="8" t="s">
        <v>15</v>
      </c>
      <c r="C3" s="11">
        <f>D3+E3</f>
        <v>450</v>
      </c>
      <c r="D3" s="11">
        <v>0</v>
      </c>
      <c r="E3" s="11">
        <v>450</v>
      </c>
      <c r="F3" s="51">
        <f>'多摩市'!F6</f>
        <v>0</v>
      </c>
      <c r="G3" s="2"/>
      <c r="H3" s="2"/>
      <c r="J3" s="2"/>
      <c r="K3" s="2"/>
    </row>
    <row r="4" spans="1:11" ht="13.5">
      <c r="A4" s="34" t="s">
        <v>115</v>
      </c>
      <c r="B4" s="8" t="s">
        <v>16</v>
      </c>
      <c r="C4" s="11">
        <f>D4+E4</f>
        <v>450</v>
      </c>
      <c r="D4" s="11">
        <v>0</v>
      </c>
      <c r="E4" s="11">
        <v>450</v>
      </c>
      <c r="F4" s="51">
        <f>'多摩市'!F7</f>
        <v>0</v>
      </c>
      <c r="K4" s="2"/>
    </row>
    <row r="5" spans="1:6" ht="13.5">
      <c r="A5" s="34" t="s">
        <v>115</v>
      </c>
      <c r="B5" s="3" t="s">
        <v>18</v>
      </c>
      <c r="C5" s="11">
        <f>D5+E5</f>
        <v>1250</v>
      </c>
      <c r="D5" s="11">
        <v>60</v>
      </c>
      <c r="E5" s="11">
        <v>1190</v>
      </c>
      <c r="F5" s="51">
        <f>'多摩市'!F8</f>
        <v>0</v>
      </c>
    </row>
    <row r="6" spans="1:12" ht="13.5">
      <c r="A6" s="34" t="s">
        <v>115</v>
      </c>
      <c r="B6" s="8" t="s">
        <v>47</v>
      </c>
      <c r="C6" s="11">
        <f aca="true" t="shared" si="0" ref="C6:C11">D6+E6</f>
        <v>850</v>
      </c>
      <c r="D6" s="11">
        <v>50</v>
      </c>
      <c r="E6" s="11">
        <v>800</v>
      </c>
      <c r="F6" s="51">
        <f>'多摩市'!F11</f>
        <v>0</v>
      </c>
      <c r="J6" s="2"/>
      <c r="K6" s="2"/>
      <c r="L6" s="2"/>
    </row>
    <row r="7" spans="1:12" ht="13.5">
      <c r="A7" s="34" t="s">
        <v>116</v>
      </c>
      <c r="B7" s="8" t="s">
        <v>48</v>
      </c>
      <c r="C7" s="11">
        <f t="shared" si="0"/>
        <v>400</v>
      </c>
      <c r="D7" s="11">
        <v>50</v>
      </c>
      <c r="E7" s="11">
        <v>350</v>
      </c>
      <c r="F7" s="51">
        <f>'多摩市'!F12</f>
        <v>0</v>
      </c>
      <c r="J7" s="2"/>
      <c r="K7" s="2"/>
      <c r="L7" s="2"/>
    </row>
    <row r="8" spans="1:8" ht="13.5">
      <c r="A8" s="34" t="s">
        <v>117</v>
      </c>
      <c r="B8" s="8" t="s">
        <v>49</v>
      </c>
      <c r="C8" s="11">
        <f t="shared" si="0"/>
        <v>1300</v>
      </c>
      <c r="D8" s="11">
        <v>50</v>
      </c>
      <c r="E8" s="11">
        <v>1250</v>
      </c>
      <c r="F8" s="51">
        <f>'多摩市'!F13</f>
        <v>0</v>
      </c>
      <c r="H8" s="2"/>
    </row>
    <row r="9" spans="1:8" ht="13.5">
      <c r="A9" s="34" t="s">
        <v>117</v>
      </c>
      <c r="B9" s="8" t="s">
        <v>50</v>
      </c>
      <c r="C9" s="11">
        <f t="shared" si="0"/>
        <v>1000</v>
      </c>
      <c r="D9" s="11">
        <v>0</v>
      </c>
      <c r="E9" s="11">
        <v>1000</v>
      </c>
      <c r="F9" s="51">
        <f>'多摩市'!F14</f>
        <v>0</v>
      </c>
      <c r="G9" s="2"/>
      <c r="H9" s="2"/>
    </row>
    <row r="10" spans="1:6" ht="13.5">
      <c r="A10" s="34" t="s">
        <v>117</v>
      </c>
      <c r="B10" s="3" t="s">
        <v>52</v>
      </c>
      <c r="C10" s="11">
        <f t="shared" si="0"/>
        <v>850</v>
      </c>
      <c r="D10" s="11">
        <v>0</v>
      </c>
      <c r="E10" s="11">
        <v>850</v>
      </c>
      <c r="F10" s="51">
        <f>'多摩市'!F15</f>
        <v>0</v>
      </c>
    </row>
    <row r="11" spans="1:6" ht="13.5">
      <c r="A11" s="34" t="s">
        <v>117</v>
      </c>
      <c r="B11" s="3" t="s">
        <v>53</v>
      </c>
      <c r="C11" s="11">
        <f t="shared" si="0"/>
        <v>580</v>
      </c>
      <c r="D11" s="11">
        <v>90</v>
      </c>
      <c r="E11" s="11">
        <v>490</v>
      </c>
      <c r="F11" s="51">
        <f>'多摩市'!F16</f>
        <v>0</v>
      </c>
    </row>
    <row r="12" spans="1:11" ht="13.5">
      <c r="A12" s="34" t="s">
        <v>117</v>
      </c>
      <c r="B12" s="8" t="s">
        <v>27</v>
      </c>
      <c r="C12" s="11">
        <f aca="true" t="shared" si="1" ref="C12:C17">D12+E12</f>
        <v>690</v>
      </c>
      <c r="D12" s="11">
        <v>120</v>
      </c>
      <c r="E12" s="11">
        <v>570</v>
      </c>
      <c r="F12" s="51">
        <f>'多摩市'!F19</f>
        <v>0</v>
      </c>
      <c r="J12" s="2"/>
      <c r="K12" s="2"/>
    </row>
    <row r="13" spans="1:11" ht="13.5">
      <c r="A13" s="34" t="s">
        <v>118</v>
      </c>
      <c r="B13" s="3" t="s">
        <v>28</v>
      </c>
      <c r="C13" s="11">
        <f t="shared" si="1"/>
        <v>1250</v>
      </c>
      <c r="D13" s="11">
        <v>10</v>
      </c>
      <c r="E13" s="11">
        <v>1240</v>
      </c>
      <c r="F13" s="51">
        <f>'多摩市'!F20</f>
        <v>0</v>
      </c>
      <c r="J13" s="2"/>
      <c r="K13" s="2"/>
    </row>
    <row r="14" spans="1:11" ht="13.5">
      <c r="A14" s="34" t="s">
        <v>116</v>
      </c>
      <c r="B14" s="8" t="s">
        <v>29</v>
      </c>
      <c r="C14" s="11">
        <f t="shared" si="1"/>
        <v>400</v>
      </c>
      <c r="D14" s="11">
        <v>0</v>
      </c>
      <c r="E14" s="11">
        <v>400</v>
      </c>
      <c r="F14" s="51">
        <f>'多摩市'!F21</f>
        <v>0</v>
      </c>
      <c r="G14" s="2"/>
      <c r="H14" s="2"/>
      <c r="J14" s="2"/>
      <c r="K14" s="2"/>
    </row>
    <row r="15" spans="1:12" ht="13.5">
      <c r="A15" s="34" t="s">
        <v>117</v>
      </c>
      <c r="B15" s="8" t="s">
        <v>30</v>
      </c>
      <c r="C15" s="11">
        <f t="shared" si="1"/>
        <v>410</v>
      </c>
      <c r="D15" s="11">
        <v>0</v>
      </c>
      <c r="E15" s="11">
        <v>410</v>
      </c>
      <c r="F15" s="51">
        <f>'多摩市'!F22</f>
        <v>0</v>
      </c>
      <c r="G15" s="2"/>
      <c r="H15" s="2"/>
      <c r="J15" s="2"/>
      <c r="K15" s="2"/>
      <c r="L15" s="2"/>
    </row>
    <row r="16" spans="1:12" ht="13.5">
      <c r="A16" s="34" t="s">
        <v>117</v>
      </c>
      <c r="B16" s="19" t="s">
        <v>31</v>
      </c>
      <c r="C16" s="11">
        <f t="shared" si="1"/>
        <v>300</v>
      </c>
      <c r="D16" s="11">
        <v>0</v>
      </c>
      <c r="E16" s="11">
        <v>300</v>
      </c>
      <c r="F16" s="51">
        <f>'多摩市'!F23</f>
        <v>0</v>
      </c>
      <c r="G16" s="2"/>
      <c r="H16" s="2"/>
      <c r="J16" s="2"/>
      <c r="K16" s="2"/>
      <c r="L16" s="2"/>
    </row>
    <row r="17" spans="1:12" ht="13.5">
      <c r="A17" s="34" t="s">
        <v>116</v>
      </c>
      <c r="B17" s="9" t="s">
        <v>2</v>
      </c>
      <c r="C17" s="11">
        <f t="shared" si="1"/>
        <v>720</v>
      </c>
      <c r="D17" s="31">
        <v>350</v>
      </c>
      <c r="E17" s="31">
        <v>370</v>
      </c>
      <c r="F17" s="51">
        <f>'多摩市'!F26</f>
        <v>0</v>
      </c>
      <c r="J17" s="2"/>
      <c r="K17" s="2"/>
      <c r="L17" s="2"/>
    </row>
    <row r="18" spans="1:8" ht="13.5">
      <c r="A18" s="34" t="s">
        <v>115</v>
      </c>
      <c r="B18" s="9" t="s">
        <v>95</v>
      </c>
      <c r="C18" s="11">
        <v>0</v>
      </c>
      <c r="D18" s="113" t="s">
        <v>94</v>
      </c>
      <c r="E18" s="114"/>
      <c r="F18" s="51">
        <f>'多摩市'!F27</f>
        <v>0</v>
      </c>
      <c r="G18" s="2"/>
      <c r="H18" s="2"/>
    </row>
    <row r="19" spans="1:6" ht="13.5">
      <c r="A19" s="34" t="s">
        <v>115</v>
      </c>
      <c r="B19" s="9" t="s">
        <v>96</v>
      </c>
      <c r="C19" s="63">
        <v>0</v>
      </c>
      <c r="D19" s="113" t="s">
        <v>94</v>
      </c>
      <c r="E19" s="114"/>
      <c r="F19" s="51">
        <f>'多摩市'!F28</f>
        <v>0</v>
      </c>
    </row>
    <row r="20" spans="1:11" ht="13.5">
      <c r="A20" s="34" t="s">
        <v>118</v>
      </c>
      <c r="B20" s="8" t="s">
        <v>40</v>
      </c>
      <c r="C20" s="63">
        <f aca="true" t="shared" si="2" ref="C20:C25">D20+E20</f>
        <v>900</v>
      </c>
      <c r="D20" s="63">
        <v>180</v>
      </c>
      <c r="E20" s="63">
        <v>720</v>
      </c>
      <c r="F20" s="51">
        <f>'多摩市'!F31</f>
        <v>0</v>
      </c>
      <c r="J20" s="2"/>
      <c r="K20" s="2"/>
    </row>
    <row r="21" spans="1:6" ht="13.5">
      <c r="A21" s="34" t="s">
        <v>117</v>
      </c>
      <c r="B21" s="8" t="s">
        <v>7</v>
      </c>
      <c r="C21" s="63">
        <f t="shared" si="2"/>
        <v>1550</v>
      </c>
      <c r="D21" s="63">
        <v>400</v>
      </c>
      <c r="E21" s="63">
        <v>1150</v>
      </c>
      <c r="F21" s="51">
        <f>'多摩市'!F33</f>
        <v>0</v>
      </c>
    </row>
    <row r="22" spans="1:6" ht="13.5">
      <c r="A22" s="34" t="s">
        <v>116</v>
      </c>
      <c r="B22" s="3" t="s">
        <v>9</v>
      </c>
      <c r="C22" s="63">
        <f t="shared" si="2"/>
        <v>1400</v>
      </c>
      <c r="D22" s="63">
        <v>0</v>
      </c>
      <c r="E22" s="63">
        <v>1400</v>
      </c>
      <c r="F22" s="51">
        <f>'多摩市'!F34</f>
        <v>0</v>
      </c>
    </row>
    <row r="23" spans="1:6" ht="13.5">
      <c r="A23" s="34" t="s">
        <v>110</v>
      </c>
      <c r="B23" s="8" t="s">
        <v>11</v>
      </c>
      <c r="C23" s="63">
        <f t="shared" si="2"/>
        <v>430</v>
      </c>
      <c r="D23" s="63">
        <v>10</v>
      </c>
      <c r="E23" s="63">
        <v>420</v>
      </c>
      <c r="F23" s="51">
        <f>'多摩市'!F35</f>
        <v>0</v>
      </c>
    </row>
    <row r="24" spans="1:6" ht="13.5">
      <c r="A24" s="34" t="s">
        <v>110</v>
      </c>
      <c r="B24" s="8" t="s">
        <v>12</v>
      </c>
      <c r="C24" s="63">
        <f t="shared" si="2"/>
        <v>1000</v>
      </c>
      <c r="D24" s="63">
        <v>0</v>
      </c>
      <c r="E24" s="63">
        <v>1000</v>
      </c>
      <c r="F24" s="51">
        <f>'多摩市'!F36</f>
        <v>0</v>
      </c>
    </row>
    <row r="25" spans="1:6" ht="13.5">
      <c r="A25" s="34" t="s">
        <v>110</v>
      </c>
      <c r="B25" s="8" t="s">
        <v>14</v>
      </c>
      <c r="C25" s="63">
        <f t="shared" si="2"/>
        <v>400</v>
      </c>
      <c r="D25" s="63">
        <v>0</v>
      </c>
      <c r="E25" s="63">
        <v>400</v>
      </c>
      <c r="F25" s="51">
        <f>'多摩市'!F37</f>
        <v>0</v>
      </c>
    </row>
    <row r="26" spans="1:8" ht="13.5">
      <c r="A26" s="34" t="s">
        <v>110</v>
      </c>
      <c r="B26" s="8" t="s">
        <v>97</v>
      </c>
      <c r="C26" s="63">
        <v>0</v>
      </c>
      <c r="D26" s="113" t="s">
        <v>94</v>
      </c>
      <c r="E26" s="114"/>
      <c r="F26" s="51">
        <f>'多摩市'!F38</f>
        <v>0</v>
      </c>
      <c r="H26" s="2"/>
    </row>
    <row r="27" spans="1:6" ht="13.5">
      <c r="A27" s="34" t="s">
        <v>118</v>
      </c>
      <c r="B27" s="37" t="s">
        <v>3</v>
      </c>
      <c r="C27" s="63">
        <f aca="true" t="shared" si="3" ref="C27:C32">D27+E27</f>
        <v>500</v>
      </c>
      <c r="D27" s="63">
        <v>20</v>
      </c>
      <c r="E27" s="63">
        <v>480</v>
      </c>
      <c r="F27" s="51">
        <f>'多摩市'!F41</f>
        <v>0</v>
      </c>
    </row>
    <row r="28" spans="1:6" ht="13.5">
      <c r="A28" s="34" t="s">
        <v>117</v>
      </c>
      <c r="B28" s="37" t="s">
        <v>4</v>
      </c>
      <c r="C28" s="63">
        <f t="shared" si="3"/>
        <v>550</v>
      </c>
      <c r="D28" s="63">
        <v>50</v>
      </c>
      <c r="E28" s="63">
        <v>500</v>
      </c>
      <c r="F28" s="51">
        <f>'多摩市'!F42</f>
        <v>0</v>
      </c>
    </row>
    <row r="29" spans="1:8" ht="13.5">
      <c r="A29" s="34" t="s">
        <v>117</v>
      </c>
      <c r="B29" s="37" t="s">
        <v>5</v>
      </c>
      <c r="C29" s="63">
        <f t="shared" si="3"/>
        <v>1000</v>
      </c>
      <c r="D29" s="63">
        <v>0</v>
      </c>
      <c r="E29" s="63">
        <v>1000</v>
      </c>
      <c r="F29" s="51">
        <f>'多摩市'!F43</f>
        <v>0</v>
      </c>
      <c r="G29" s="2"/>
      <c r="H29" s="2"/>
    </row>
    <row r="30" spans="1:6" ht="13.5">
      <c r="A30" s="34" t="s">
        <v>117</v>
      </c>
      <c r="B30" s="37" t="s">
        <v>6</v>
      </c>
      <c r="C30" s="63">
        <f t="shared" si="3"/>
        <v>280</v>
      </c>
      <c r="D30" s="63">
        <v>0</v>
      </c>
      <c r="E30" s="63">
        <v>280</v>
      </c>
      <c r="F30" s="51">
        <f>'多摩市'!F44</f>
        <v>0</v>
      </c>
    </row>
    <row r="31" spans="1:6" ht="13.5">
      <c r="A31" s="34" t="s">
        <v>117</v>
      </c>
      <c r="B31" s="37" t="s">
        <v>8</v>
      </c>
      <c r="C31" s="63">
        <f t="shared" si="3"/>
        <v>700</v>
      </c>
      <c r="D31" s="63">
        <v>420</v>
      </c>
      <c r="E31" s="63">
        <v>280</v>
      </c>
      <c r="F31" s="51">
        <f>'多摩市'!F45</f>
        <v>0</v>
      </c>
    </row>
    <row r="32" spans="1:6" ht="13.5">
      <c r="A32" s="34" t="s">
        <v>117</v>
      </c>
      <c r="B32" s="3" t="s">
        <v>10</v>
      </c>
      <c r="C32" s="63">
        <f t="shared" si="3"/>
        <v>700</v>
      </c>
      <c r="D32" s="63">
        <v>10</v>
      </c>
      <c r="E32" s="63">
        <v>690</v>
      </c>
      <c r="F32" s="51">
        <f>'多摩市'!F46</f>
        <v>0</v>
      </c>
    </row>
    <row r="33" spans="1:13" ht="13.5">
      <c r="A33" s="34" t="s">
        <v>114</v>
      </c>
      <c r="B33" s="9" t="s">
        <v>34</v>
      </c>
      <c r="C33" s="63">
        <f aca="true" t="shared" si="4" ref="C33:C38">D33+E33</f>
        <v>1320</v>
      </c>
      <c r="D33" s="63">
        <v>220</v>
      </c>
      <c r="E33" s="63">
        <v>1100</v>
      </c>
      <c r="F33" s="51">
        <f>'多摩市'!L5</f>
        <v>0</v>
      </c>
      <c r="G33" s="2"/>
      <c r="H33" s="2"/>
      <c r="M33" s="36"/>
    </row>
    <row r="34" spans="1:6" ht="13.5">
      <c r="A34" s="34" t="s">
        <v>114</v>
      </c>
      <c r="B34" s="3" t="s">
        <v>35</v>
      </c>
      <c r="C34" s="63">
        <f t="shared" si="4"/>
        <v>1100</v>
      </c>
      <c r="D34" s="63">
        <v>20</v>
      </c>
      <c r="E34" s="63">
        <v>1080</v>
      </c>
      <c r="F34" s="51">
        <f>'多摩市'!L6</f>
        <v>0</v>
      </c>
    </row>
    <row r="35" spans="1:6" ht="13.5">
      <c r="A35" s="34" t="s">
        <v>114</v>
      </c>
      <c r="B35" s="3" t="s">
        <v>36</v>
      </c>
      <c r="C35" s="63">
        <f t="shared" si="4"/>
        <v>590</v>
      </c>
      <c r="D35" s="63">
        <v>0</v>
      </c>
      <c r="E35" s="63">
        <v>590</v>
      </c>
      <c r="F35" s="51">
        <f>'多摩市'!L7</f>
        <v>0</v>
      </c>
    </row>
    <row r="36" spans="1:8" ht="13.5">
      <c r="A36" s="34" t="s">
        <v>114</v>
      </c>
      <c r="B36" s="3" t="s">
        <v>37</v>
      </c>
      <c r="C36" s="63">
        <f t="shared" si="4"/>
        <v>350</v>
      </c>
      <c r="D36" s="63">
        <v>0</v>
      </c>
      <c r="E36" s="63">
        <v>350</v>
      </c>
      <c r="F36" s="51">
        <f>'多摩市'!L8</f>
        <v>0</v>
      </c>
      <c r="G36" s="2"/>
      <c r="H36" s="2"/>
    </row>
    <row r="37" spans="1:8" ht="13.5">
      <c r="A37" s="34" t="s">
        <v>116</v>
      </c>
      <c r="B37" s="3" t="s">
        <v>38</v>
      </c>
      <c r="C37" s="63">
        <f t="shared" si="4"/>
        <v>550</v>
      </c>
      <c r="D37" s="63">
        <v>0</v>
      </c>
      <c r="E37" s="63">
        <v>550</v>
      </c>
      <c r="F37" s="51">
        <f>'多摩市'!L9</f>
        <v>0</v>
      </c>
      <c r="G37" s="2"/>
      <c r="H37" s="2"/>
    </row>
    <row r="38" spans="1:8" ht="13.5">
      <c r="A38" s="34" t="s">
        <v>115</v>
      </c>
      <c r="B38" s="3" t="s">
        <v>39</v>
      </c>
      <c r="C38" s="63">
        <f t="shared" si="4"/>
        <v>450</v>
      </c>
      <c r="D38" s="63">
        <v>0</v>
      </c>
      <c r="E38" s="63">
        <v>450</v>
      </c>
      <c r="F38" s="51">
        <f>'多摩市'!L10</f>
        <v>0</v>
      </c>
      <c r="G38" s="2"/>
      <c r="H38" s="2"/>
    </row>
    <row r="39" spans="1:6" ht="13.5">
      <c r="A39" s="34" t="s">
        <v>117</v>
      </c>
      <c r="B39" s="8" t="s">
        <v>17</v>
      </c>
      <c r="C39" s="63">
        <f aca="true" t="shared" si="5" ref="C39:C44">D39+E39</f>
        <v>800</v>
      </c>
      <c r="D39" s="63">
        <v>40</v>
      </c>
      <c r="E39" s="63">
        <v>760</v>
      </c>
      <c r="F39" s="51">
        <f>'多摩市'!L13</f>
        <v>0</v>
      </c>
    </row>
    <row r="40" spans="1:6" ht="13.5">
      <c r="A40" s="34" t="s">
        <v>117</v>
      </c>
      <c r="B40" s="3" t="s">
        <v>19</v>
      </c>
      <c r="C40" s="63">
        <f t="shared" si="5"/>
        <v>1200</v>
      </c>
      <c r="D40" s="63">
        <v>100</v>
      </c>
      <c r="E40" s="63">
        <v>1100</v>
      </c>
      <c r="F40" s="51">
        <f>'多摩市'!L14</f>
        <v>0</v>
      </c>
    </row>
    <row r="41" spans="1:6" ht="13.5">
      <c r="A41" s="34" t="s">
        <v>117</v>
      </c>
      <c r="B41" s="8" t="s">
        <v>20</v>
      </c>
      <c r="C41" s="63">
        <f t="shared" si="5"/>
        <v>1500</v>
      </c>
      <c r="D41" s="63">
        <v>0</v>
      </c>
      <c r="E41" s="63">
        <v>1500</v>
      </c>
      <c r="F41" s="51">
        <f>'多摩市'!L15</f>
        <v>0</v>
      </c>
    </row>
    <row r="42" spans="1:6" ht="13.5">
      <c r="A42" s="34" t="s">
        <v>117</v>
      </c>
      <c r="B42" s="8" t="s">
        <v>21</v>
      </c>
      <c r="C42" s="63">
        <f t="shared" si="5"/>
        <v>1750</v>
      </c>
      <c r="D42" s="63">
        <v>0</v>
      </c>
      <c r="E42" s="63">
        <v>1750</v>
      </c>
      <c r="F42" s="51">
        <f>'多摩市'!L16</f>
        <v>0</v>
      </c>
    </row>
    <row r="43" spans="1:10" ht="13.5">
      <c r="A43" s="34" t="s">
        <v>116</v>
      </c>
      <c r="B43" s="8" t="s">
        <v>23</v>
      </c>
      <c r="C43" s="63">
        <f t="shared" si="5"/>
        <v>680</v>
      </c>
      <c r="D43" s="63">
        <v>280</v>
      </c>
      <c r="E43" s="63">
        <v>400</v>
      </c>
      <c r="F43" s="51">
        <f>'多摩市'!L17</f>
        <v>0</v>
      </c>
      <c r="J43" s="2"/>
    </row>
    <row r="44" spans="1:10" ht="13.5">
      <c r="A44" s="34" t="s">
        <v>117</v>
      </c>
      <c r="B44" s="8" t="s">
        <v>25</v>
      </c>
      <c r="C44" s="63">
        <f t="shared" si="5"/>
        <v>500</v>
      </c>
      <c r="D44" s="63">
        <v>140</v>
      </c>
      <c r="E44" s="63">
        <v>360</v>
      </c>
      <c r="F44" s="51">
        <f>'多摩市'!L18</f>
        <v>0</v>
      </c>
      <c r="J44" s="2"/>
    </row>
    <row r="45" spans="1:10" ht="13.5">
      <c r="A45" s="34" t="s">
        <v>117</v>
      </c>
      <c r="B45" s="8" t="s">
        <v>98</v>
      </c>
      <c r="C45" s="63">
        <v>0</v>
      </c>
      <c r="D45" s="113" t="s">
        <v>94</v>
      </c>
      <c r="E45" s="114"/>
      <c r="F45" s="51">
        <f>'多摩市'!L19</f>
        <v>0</v>
      </c>
      <c r="J45" s="2"/>
    </row>
    <row r="46" spans="1:10" ht="13.5">
      <c r="A46" s="34" t="s">
        <v>117</v>
      </c>
      <c r="B46" s="8" t="s">
        <v>44</v>
      </c>
      <c r="C46" s="63">
        <f>D46+E46</f>
        <v>480</v>
      </c>
      <c r="D46" s="63">
        <v>90</v>
      </c>
      <c r="E46" s="63">
        <v>390</v>
      </c>
      <c r="F46" s="51">
        <f>'多摩市'!L22</f>
        <v>0</v>
      </c>
      <c r="J46" s="2"/>
    </row>
    <row r="47" spans="1:10" ht="13.5">
      <c r="A47" s="34" t="s">
        <v>117</v>
      </c>
      <c r="B47" s="8" t="s">
        <v>46</v>
      </c>
      <c r="C47" s="63">
        <f>D47+E47</f>
        <v>600</v>
      </c>
      <c r="D47" s="63">
        <v>70</v>
      </c>
      <c r="E47" s="63">
        <v>530</v>
      </c>
      <c r="F47" s="51">
        <f>'多摩市'!L23</f>
        <v>0</v>
      </c>
      <c r="J47" s="2"/>
    </row>
    <row r="48" spans="1:10" ht="13.5">
      <c r="A48" s="34" t="s">
        <v>117</v>
      </c>
      <c r="B48" s="3" t="s">
        <v>32</v>
      </c>
      <c r="C48" s="63">
        <f>D48+E48</f>
        <v>570</v>
      </c>
      <c r="D48" s="63">
        <v>90</v>
      </c>
      <c r="E48" s="63">
        <v>480</v>
      </c>
      <c r="F48" s="51">
        <f>'多摩市'!L26</f>
        <v>0</v>
      </c>
      <c r="J48" s="2"/>
    </row>
    <row r="49" spans="1:10" ht="13.5">
      <c r="A49" s="34" t="s">
        <v>118</v>
      </c>
      <c r="B49" s="3" t="s">
        <v>33</v>
      </c>
      <c r="C49" s="63">
        <f>D49+E49</f>
        <v>920</v>
      </c>
      <c r="D49" s="63">
        <v>50</v>
      </c>
      <c r="E49" s="63">
        <v>870</v>
      </c>
      <c r="F49" s="51">
        <f>'多摩市'!L27</f>
        <v>0</v>
      </c>
      <c r="J49" s="2"/>
    </row>
    <row r="50" spans="1:10" ht="13.5">
      <c r="A50" s="34" t="s">
        <v>116</v>
      </c>
      <c r="B50" s="8" t="s">
        <v>93</v>
      </c>
      <c r="C50" s="63">
        <v>0</v>
      </c>
      <c r="D50" s="113" t="s">
        <v>94</v>
      </c>
      <c r="E50" s="114"/>
      <c r="F50" s="51">
        <f>'多摩市'!L30</f>
        <v>0</v>
      </c>
      <c r="J50" s="2"/>
    </row>
    <row r="51" spans="1:10" ht="13.5">
      <c r="A51" s="34" t="s">
        <v>119</v>
      </c>
      <c r="B51" s="8" t="s">
        <v>22</v>
      </c>
      <c r="C51" s="63">
        <f>D51+E51</f>
        <v>480</v>
      </c>
      <c r="D51" s="63">
        <v>60</v>
      </c>
      <c r="E51" s="63">
        <v>420</v>
      </c>
      <c r="F51" s="51">
        <f>'多摩市'!L31</f>
        <v>0</v>
      </c>
      <c r="J51" s="2"/>
    </row>
    <row r="52" spans="1:10" ht="13.5">
      <c r="A52" s="34" t="s">
        <v>117</v>
      </c>
      <c r="B52" s="8" t="s">
        <v>24</v>
      </c>
      <c r="C52" s="63">
        <f>D52+E52</f>
        <v>330</v>
      </c>
      <c r="D52" s="63">
        <v>180</v>
      </c>
      <c r="E52" s="63">
        <v>150</v>
      </c>
      <c r="F52" s="51">
        <f>'多摩市'!L32</f>
        <v>0</v>
      </c>
      <c r="J52" s="2"/>
    </row>
    <row r="53" spans="1:10" ht="13.5">
      <c r="A53" s="34" t="s">
        <v>110</v>
      </c>
      <c r="B53" s="24" t="s">
        <v>80</v>
      </c>
      <c r="C53" s="63">
        <f>D53+E53</f>
        <v>360</v>
      </c>
      <c r="D53" s="40">
        <v>110</v>
      </c>
      <c r="E53" s="40">
        <v>250</v>
      </c>
      <c r="F53" s="51">
        <f>'多摩市'!L35</f>
        <v>0</v>
      </c>
      <c r="H53" s="2"/>
      <c r="J53" s="2"/>
    </row>
    <row r="54" spans="1:10" ht="13.5">
      <c r="A54" s="34" t="s">
        <v>110</v>
      </c>
      <c r="B54" s="24" t="s">
        <v>81</v>
      </c>
      <c r="C54" s="63">
        <f>D54+E54</f>
        <v>200</v>
      </c>
      <c r="D54" s="40">
        <v>0</v>
      </c>
      <c r="E54" s="40">
        <v>200</v>
      </c>
      <c r="F54" s="51">
        <f>'多摩市'!L36</f>
        <v>0</v>
      </c>
      <c r="J54" s="2"/>
    </row>
    <row r="55" spans="1:10" ht="13.5">
      <c r="A55" s="34" t="s">
        <v>116</v>
      </c>
      <c r="B55" s="24" t="s">
        <v>100</v>
      </c>
      <c r="C55" s="63">
        <f>D55+E55</f>
        <v>410</v>
      </c>
      <c r="D55" s="40">
        <v>30</v>
      </c>
      <c r="E55" s="40">
        <v>380</v>
      </c>
      <c r="F55" s="51">
        <f>'多摩市'!L39</f>
        <v>0</v>
      </c>
      <c r="J55" s="2"/>
    </row>
    <row r="56" spans="1:10" ht="13.5">
      <c r="A56" s="34" t="s">
        <v>120</v>
      </c>
      <c r="B56" s="48" t="s">
        <v>101</v>
      </c>
      <c r="C56" s="64">
        <v>0</v>
      </c>
      <c r="D56" s="115" t="s">
        <v>94</v>
      </c>
      <c r="E56" s="116"/>
      <c r="F56" s="51">
        <f>'多摩市'!L40</f>
        <v>0</v>
      </c>
      <c r="J56" s="2"/>
    </row>
    <row r="57" spans="1:10" ht="13.5">
      <c r="A57" s="34" t="s">
        <v>117</v>
      </c>
      <c r="B57" s="24" t="s">
        <v>74</v>
      </c>
      <c r="C57" s="63">
        <f aca="true" t="shared" si="6" ref="C57:C62">D57+E57</f>
        <v>550</v>
      </c>
      <c r="D57" s="40">
        <v>0</v>
      </c>
      <c r="E57" s="40">
        <v>550</v>
      </c>
      <c r="F57" s="51">
        <f>'多摩市'!L43</f>
        <v>0</v>
      </c>
      <c r="J57" s="2"/>
    </row>
    <row r="58" spans="1:10" ht="13.5">
      <c r="A58" s="34" t="s">
        <v>121</v>
      </c>
      <c r="B58" s="24" t="s">
        <v>70</v>
      </c>
      <c r="C58" s="63">
        <f t="shared" si="6"/>
        <v>100</v>
      </c>
      <c r="D58" s="40">
        <v>20</v>
      </c>
      <c r="E58" s="40">
        <v>80</v>
      </c>
      <c r="F58" s="53">
        <f>'多摩市'!F62</f>
        <v>0</v>
      </c>
      <c r="J58" s="2"/>
    </row>
    <row r="59" spans="1:10" ht="13.5">
      <c r="A59" s="34" t="s">
        <v>121</v>
      </c>
      <c r="B59" s="24" t="s">
        <v>71</v>
      </c>
      <c r="C59" s="63">
        <f t="shared" si="6"/>
        <v>860</v>
      </c>
      <c r="D59" s="40">
        <v>330</v>
      </c>
      <c r="E59" s="40">
        <v>530</v>
      </c>
      <c r="F59" s="53">
        <f>'多摩市'!F63</f>
        <v>0</v>
      </c>
      <c r="J59" s="2"/>
    </row>
    <row r="60" spans="1:10" ht="13.5">
      <c r="A60" s="34" t="s">
        <v>121</v>
      </c>
      <c r="B60" s="24" t="s">
        <v>73</v>
      </c>
      <c r="C60" s="63">
        <f t="shared" si="6"/>
        <v>450</v>
      </c>
      <c r="D60" s="40">
        <v>150</v>
      </c>
      <c r="E60" s="40">
        <v>300</v>
      </c>
      <c r="F60" s="53">
        <f>'多摩市'!F64</f>
        <v>0</v>
      </c>
      <c r="G60" s="2"/>
      <c r="H60" s="2"/>
      <c r="I60" s="2"/>
      <c r="J60" s="2"/>
    </row>
    <row r="61" spans="1:10" ht="13.5">
      <c r="A61" s="34" t="s">
        <v>121</v>
      </c>
      <c r="B61" s="24" t="s">
        <v>75</v>
      </c>
      <c r="C61" s="63">
        <f t="shared" si="6"/>
        <v>850</v>
      </c>
      <c r="D61" s="40">
        <v>50</v>
      </c>
      <c r="E61" s="40">
        <v>800</v>
      </c>
      <c r="F61" s="53">
        <f>'多摩市'!F65</f>
        <v>0</v>
      </c>
      <c r="G61" s="2"/>
      <c r="H61" s="2"/>
      <c r="I61" s="2"/>
      <c r="J61" s="2"/>
    </row>
    <row r="62" spans="1:10" ht="13.5">
      <c r="A62" s="34" t="s">
        <v>121</v>
      </c>
      <c r="B62" s="24" t="s">
        <v>76</v>
      </c>
      <c r="C62" s="63">
        <f t="shared" si="6"/>
        <v>450</v>
      </c>
      <c r="D62" s="40">
        <v>170</v>
      </c>
      <c r="E62" s="40">
        <v>280</v>
      </c>
      <c r="F62" s="53">
        <f>'多摩市'!F66</f>
        <v>0</v>
      </c>
      <c r="G62" s="2"/>
      <c r="H62" s="2"/>
      <c r="I62" s="2"/>
      <c r="J62" s="2"/>
    </row>
    <row r="63" spans="1:10" ht="13.5">
      <c r="A63" s="34" t="s">
        <v>121</v>
      </c>
      <c r="B63" s="24" t="s">
        <v>77</v>
      </c>
      <c r="C63" s="63">
        <v>0</v>
      </c>
      <c r="D63" s="113" t="s">
        <v>106</v>
      </c>
      <c r="E63" s="114"/>
      <c r="F63" s="53">
        <f>'多摩市'!F67</f>
        <v>0</v>
      </c>
      <c r="G63" s="2"/>
      <c r="H63" s="2"/>
      <c r="I63" s="2"/>
      <c r="J63" s="2"/>
    </row>
    <row r="64" spans="1:10" ht="13.5">
      <c r="A64" s="34" t="s">
        <v>111</v>
      </c>
      <c r="B64" s="3" t="s">
        <v>41</v>
      </c>
      <c r="C64" s="63">
        <f aca="true" t="shared" si="7" ref="C64:C81">D64+E64</f>
        <v>1000</v>
      </c>
      <c r="D64" s="63">
        <v>290</v>
      </c>
      <c r="E64" s="63">
        <v>710</v>
      </c>
      <c r="F64" s="53">
        <f>'多摩市'!F70</f>
        <v>0</v>
      </c>
      <c r="G64" s="2"/>
      <c r="H64" s="2"/>
      <c r="I64" s="2"/>
      <c r="J64" s="2"/>
    </row>
    <row r="65" spans="1:10" ht="13.5">
      <c r="A65" s="34" t="s">
        <v>124</v>
      </c>
      <c r="B65" s="3" t="s">
        <v>42</v>
      </c>
      <c r="C65" s="63">
        <f t="shared" si="7"/>
        <v>700</v>
      </c>
      <c r="D65" s="63">
        <v>100</v>
      </c>
      <c r="E65" s="63">
        <v>600</v>
      </c>
      <c r="F65" s="53">
        <f>'多摩市'!F71</f>
        <v>0</v>
      </c>
      <c r="G65" s="2"/>
      <c r="H65" s="2"/>
      <c r="I65" s="2"/>
      <c r="J65" s="2"/>
    </row>
    <row r="66" spans="1:10" ht="13.5">
      <c r="A66" s="34" t="s">
        <v>124</v>
      </c>
      <c r="B66" s="3" t="s">
        <v>43</v>
      </c>
      <c r="C66" s="63">
        <f t="shared" si="7"/>
        <v>300</v>
      </c>
      <c r="D66" s="63">
        <v>40</v>
      </c>
      <c r="E66" s="63">
        <v>260</v>
      </c>
      <c r="F66" s="53">
        <f>'多摩市'!F72</f>
        <v>0</v>
      </c>
      <c r="G66" s="2"/>
      <c r="H66" s="2"/>
      <c r="I66" s="2"/>
      <c r="J66" s="2"/>
    </row>
    <row r="67" spans="1:10" ht="13.5">
      <c r="A67" s="34" t="s">
        <v>124</v>
      </c>
      <c r="B67" s="3" t="s">
        <v>45</v>
      </c>
      <c r="C67" s="63">
        <f t="shared" si="7"/>
        <v>600</v>
      </c>
      <c r="D67" s="63">
        <v>320</v>
      </c>
      <c r="E67" s="63">
        <v>280</v>
      </c>
      <c r="F67" s="53">
        <f>'多摩市'!F73</f>
        <v>0</v>
      </c>
      <c r="G67" s="2"/>
      <c r="H67" s="2"/>
      <c r="I67" s="2"/>
      <c r="J67" s="2"/>
    </row>
    <row r="68" spans="1:10" ht="13.5">
      <c r="A68" s="34" t="s">
        <v>121</v>
      </c>
      <c r="B68" s="3" t="s">
        <v>26</v>
      </c>
      <c r="C68" s="63">
        <f t="shared" si="7"/>
        <v>420</v>
      </c>
      <c r="D68" s="63">
        <v>30</v>
      </c>
      <c r="E68" s="63">
        <v>390</v>
      </c>
      <c r="F68" s="53">
        <f>'多摩市'!F76</f>
        <v>0</v>
      </c>
      <c r="G68" s="2"/>
      <c r="H68" s="2"/>
      <c r="I68" s="2"/>
      <c r="J68" s="2"/>
    </row>
    <row r="69" spans="1:10" ht="13.5">
      <c r="A69" s="41" t="s">
        <v>122</v>
      </c>
      <c r="B69" s="24" t="s">
        <v>65</v>
      </c>
      <c r="C69" s="63">
        <f t="shared" si="7"/>
        <v>370</v>
      </c>
      <c r="D69" s="40">
        <v>210</v>
      </c>
      <c r="E69" s="40">
        <v>160</v>
      </c>
      <c r="F69" s="62">
        <f>'多摩市'!L62</f>
        <v>0</v>
      </c>
      <c r="G69" s="2"/>
      <c r="H69" s="2"/>
      <c r="I69" s="2"/>
      <c r="J69" s="2"/>
    </row>
    <row r="70" spans="1:10" ht="13.5">
      <c r="A70" s="41" t="s">
        <v>122</v>
      </c>
      <c r="B70" s="24" t="s">
        <v>79</v>
      </c>
      <c r="C70" s="63">
        <f t="shared" si="7"/>
        <v>600</v>
      </c>
      <c r="D70" s="40">
        <v>200</v>
      </c>
      <c r="E70" s="40">
        <v>400</v>
      </c>
      <c r="F70" s="62">
        <f>'多摩市'!L64</f>
        <v>0</v>
      </c>
      <c r="G70" s="2"/>
      <c r="H70" s="2"/>
      <c r="I70" s="2"/>
      <c r="J70" s="2"/>
    </row>
    <row r="71" spans="1:10" ht="13.5">
      <c r="A71" s="41" t="s">
        <v>122</v>
      </c>
      <c r="B71" s="24" t="s">
        <v>69</v>
      </c>
      <c r="C71" s="63">
        <f t="shared" si="7"/>
        <v>290</v>
      </c>
      <c r="D71" s="40">
        <v>120</v>
      </c>
      <c r="E71" s="40">
        <v>170</v>
      </c>
      <c r="F71" s="62">
        <f>'多摩市'!L66</f>
        <v>0</v>
      </c>
      <c r="G71" s="2"/>
      <c r="H71" s="2"/>
      <c r="I71" s="2"/>
      <c r="J71" s="2"/>
    </row>
    <row r="72" spans="1:10" ht="13.5">
      <c r="A72" s="41" t="s">
        <v>112</v>
      </c>
      <c r="B72" s="24" t="s">
        <v>72</v>
      </c>
      <c r="C72" s="63">
        <f t="shared" si="7"/>
        <v>3100</v>
      </c>
      <c r="D72" s="40">
        <v>1000</v>
      </c>
      <c r="E72" s="40">
        <v>2100</v>
      </c>
      <c r="F72" s="62">
        <f>'多摩市'!L68</f>
        <v>0</v>
      </c>
      <c r="G72" s="2"/>
      <c r="H72" s="2"/>
      <c r="I72" s="2"/>
      <c r="J72" s="2"/>
    </row>
    <row r="73" spans="1:10" ht="13.5">
      <c r="A73" s="41" t="s">
        <v>123</v>
      </c>
      <c r="B73" s="24" t="s">
        <v>63</v>
      </c>
      <c r="C73" s="63">
        <f t="shared" si="7"/>
        <v>570</v>
      </c>
      <c r="D73" s="40">
        <v>420</v>
      </c>
      <c r="E73" s="40">
        <v>150</v>
      </c>
      <c r="F73" s="62">
        <f>'多摩市'!L70</f>
        <v>0</v>
      </c>
      <c r="G73" s="2"/>
      <c r="H73" s="2"/>
      <c r="I73" s="2"/>
      <c r="J73" s="2"/>
    </row>
    <row r="74" spans="1:10" ht="13.5">
      <c r="A74" s="41" t="s">
        <v>123</v>
      </c>
      <c r="B74" s="24" t="s">
        <v>64</v>
      </c>
      <c r="C74" s="63">
        <f t="shared" si="7"/>
        <v>420</v>
      </c>
      <c r="D74" s="40">
        <v>400</v>
      </c>
      <c r="E74" s="40">
        <v>20</v>
      </c>
      <c r="F74" s="62">
        <f>'多摩市'!L71</f>
        <v>0</v>
      </c>
      <c r="G74" s="2"/>
      <c r="H74" s="2"/>
      <c r="I74" s="2"/>
      <c r="J74" s="2"/>
    </row>
    <row r="75" spans="1:10" ht="13.5">
      <c r="A75" s="41" t="s">
        <v>123</v>
      </c>
      <c r="B75" s="24" t="s">
        <v>66</v>
      </c>
      <c r="C75" s="63">
        <f t="shared" si="7"/>
        <v>440</v>
      </c>
      <c r="D75" s="40">
        <v>400</v>
      </c>
      <c r="E75" s="40">
        <v>40</v>
      </c>
      <c r="F75" s="62">
        <f>'多摩市'!L72</f>
        <v>0</v>
      </c>
      <c r="G75" s="2"/>
      <c r="H75" s="2"/>
      <c r="I75" s="2"/>
      <c r="J75" s="2"/>
    </row>
    <row r="76" spans="1:10" ht="13.5">
      <c r="A76" s="41" t="s">
        <v>123</v>
      </c>
      <c r="B76" s="24" t="s">
        <v>67</v>
      </c>
      <c r="C76" s="63">
        <f t="shared" si="7"/>
        <v>580</v>
      </c>
      <c r="D76" s="40">
        <v>400</v>
      </c>
      <c r="E76" s="40">
        <v>180</v>
      </c>
      <c r="F76" s="62">
        <f>'多摩市'!L73</f>
        <v>0</v>
      </c>
      <c r="G76" s="2"/>
      <c r="H76" s="2"/>
      <c r="I76" s="2"/>
      <c r="J76" s="2"/>
    </row>
    <row r="77" spans="1:10" ht="13.5">
      <c r="A77" s="41" t="s">
        <v>123</v>
      </c>
      <c r="B77" s="24" t="s">
        <v>82</v>
      </c>
      <c r="C77" s="63">
        <f t="shared" si="7"/>
        <v>750</v>
      </c>
      <c r="D77" s="40">
        <v>210</v>
      </c>
      <c r="E77" s="40">
        <v>540</v>
      </c>
      <c r="F77" s="51">
        <f>'多摩市'!L76</f>
        <v>0</v>
      </c>
      <c r="G77" s="2"/>
      <c r="H77" s="2"/>
      <c r="I77" s="2"/>
      <c r="J77" s="2"/>
    </row>
    <row r="78" spans="1:10" ht="13.5">
      <c r="A78" s="41" t="s">
        <v>123</v>
      </c>
      <c r="B78" s="24" t="s">
        <v>83</v>
      </c>
      <c r="C78" s="63">
        <f t="shared" si="7"/>
        <v>680</v>
      </c>
      <c r="D78" s="40">
        <v>430</v>
      </c>
      <c r="E78" s="40">
        <v>250</v>
      </c>
      <c r="F78" s="51">
        <f>'多摩市'!L77</f>
        <v>0</v>
      </c>
      <c r="G78" s="2"/>
      <c r="H78" s="2"/>
      <c r="I78" s="2"/>
      <c r="J78" s="2"/>
    </row>
    <row r="79" spans="1:10" ht="13.5">
      <c r="A79" s="41" t="s">
        <v>123</v>
      </c>
      <c r="B79" s="24" t="s">
        <v>84</v>
      </c>
      <c r="C79" s="63">
        <f t="shared" si="7"/>
        <v>800</v>
      </c>
      <c r="D79" s="40">
        <v>480</v>
      </c>
      <c r="E79" s="40">
        <v>320</v>
      </c>
      <c r="F79" s="51">
        <f>'多摩市'!L78</f>
        <v>0</v>
      </c>
      <c r="G79" s="2"/>
      <c r="H79" s="2"/>
      <c r="I79" s="2"/>
      <c r="J79" s="2"/>
    </row>
    <row r="80" spans="1:10" ht="13.5">
      <c r="A80" s="41" t="s">
        <v>123</v>
      </c>
      <c r="B80" s="24" t="s">
        <v>85</v>
      </c>
      <c r="C80" s="63">
        <f t="shared" si="7"/>
        <v>250</v>
      </c>
      <c r="D80" s="40">
        <v>250</v>
      </c>
      <c r="E80" s="40">
        <v>0</v>
      </c>
      <c r="F80" s="51">
        <f>'多摩市'!L79</f>
        <v>0</v>
      </c>
      <c r="G80" s="2"/>
      <c r="H80" s="2"/>
      <c r="I80" s="2"/>
      <c r="J80" s="2"/>
    </row>
    <row r="81" spans="1:10" ht="13.5">
      <c r="A81" s="41" t="s">
        <v>123</v>
      </c>
      <c r="B81" s="24" t="s">
        <v>99</v>
      </c>
      <c r="C81" s="63">
        <f t="shared" si="7"/>
        <v>20</v>
      </c>
      <c r="D81" s="30">
        <v>20</v>
      </c>
      <c r="E81" s="40">
        <v>0</v>
      </c>
      <c r="F81" s="51">
        <f>'多摩市'!L80</f>
        <v>0</v>
      </c>
      <c r="G81" s="2"/>
      <c r="H81" s="2"/>
      <c r="I81" s="2"/>
      <c r="J81" s="2"/>
    </row>
    <row r="82" spans="1:10" ht="13.5">
      <c r="A82" s="41" t="s">
        <v>123</v>
      </c>
      <c r="B82" s="24" t="s">
        <v>86</v>
      </c>
      <c r="C82" s="63">
        <f aca="true" t="shared" si="8" ref="C82:C88">D82+E82</f>
        <v>650</v>
      </c>
      <c r="D82" s="40">
        <v>450</v>
      </c>
      <c r="E82" s="40">
        <v>200</v>
      </c>
      <c r="F82" s="51">
        <f>'多摩市'!L83</f>
        <v>0</v>
      </c>
      <c r="G82" s="2"/>
      <c r="H82" s="2"/>
      <c r="I82" s="2"/>
      <c r="J82" s="2"/>
    </row>
    <row r="83" spans="1:10" ht="13.5">
      <c r="A83" s="41" t="s">
        <v>123</v>
      </c>
      <c r="B83" s="24" t="s">
        <v>87</v>
      </c>
      <c r="C83" s="63">
        <f t="shared" si="8"/>
        <v>800</v>
      </c>
      <c r="D83" s="40">
        <v>320</v>
      </c>
      <c r="E83" s="40">
        <v>480</v>
      </c>
      <c r="F83" s="51">
        <f>'多摩市'!L84</f>
        <v>0</v>
      </c>
      <c r="G83" s="2"/>
      <c r="H83" s="2"/>
      <c r="I83" s="2"/>
      <c r="J83" s="2"/>
    </row>
    <row r="84" spans="1:10" ht="13.5">
      <c r="A84" s="41" t="s">
        <v>123</v>
      </c>
      <c r="B84" s="24" t="s">
        <v>88</v>
      </c>
      <c r="C84" s="63">
        <f t="shared" si="8"/>
        <v>690</v>
      </c>
      <c r="D84" s="40">
        <v>400</v>
      </c>
      <c r="E84" s="40">
        <v>290</v>
      </c>
      <c r="F84" s="51">
        <f>'多摩市'!L85</f>
        <v>0</v>
      </c>
      <c r="G84" s="2"/>
      <c r="H84" s="2"/>
      <c r="I84" s="2"/>
      <c r="J84" s="2"/>
    </row>
    <row r="85" spans="1:10" ht="13.5">
      <c r="A85" s="41" t="s">
        <v>123</v>
      </c>
      <c r="B85" s="24" t="s">
        <v>89</v>
      </c>
      <c r="C85" s="63">
        <f t="shared" si="8"/>
        <v>80</v>
      </c>
      <c r="D85" s="40">
        <v>40</v>
      </c>
      <c r="E85" s="40">
        <v>40</v>
      </c>
      <c r="F85" s="51">
        <f>'多摩市'!L86</f>
        <v>0</v>
      </c>
      <c r="G85" s="2"/>
      <c r="H85" s="2"/>
      <c r="I85" s="2"/>
      <c r="J85" s="2"/>
    </row>
    <row r="86" spans="1:10" ht="13.5">
      <c r="A86" s="41" t="s">
        <v>123</v>
      </c>
      <c r="B86" s="24" t="s">
        <v>90</v>
      </c>
      <c r="C86" s="63">
        <f t="shared" si="8"/>
        <v>110</v>
      </c>
      <c r="D86" s="40">
        <v>60</v>
      </c>
      <c r="E86" s="40">
        <v>50</v>
      </c>
      <c r="F86" s="51">
        <f>'多摩市'!L87</f>
        <v>0</v>
      </c>
      <c r="G86" s="2"/>
      <c r="H86" s="2"/>
      <c r="I86" s="2"/>
      <c r="J86" s="2"/>
    </row>
    <row r="87" spans="1:10" ht="13.5">
      <c r="A87" s="41" t="s">
        <v>123</v>
      </c>
      <c r="B87" s="24" t="s">
        <v>91</v>
      </c>
      <c r="C87" s="63">
        <f t="shared" si="8"/>
        <v>300</v>
      </c>
      <c r="D87" s="40">
        <v>160</v>
      </c>
      <c r="E87" s="40">
        <v>140</v>
      </c>
      <c r="F87" s="51">
        <f>'多摩市'!L88</f>
        <v>0</v>
      </c>
      <c r="G87" s="2"/>
      <c r="H87" s="2"/>
      <c r="I87" s="2"/>
      <c r="J87" s="2"/>
    </row>
    <row r="88" spans="1:10" ht="13.5">
      <c r="A88" s="34"/>
      <c r="B88" s="61" t="s">
        <v>68</v>
      </c>
      <c r="C88" s="7">
        <f t="shared" si="8"/>
        <v>53530</v>
      </c>
      <c r="D88" s="39">
        <f>SUM(D2:D87)</f>
        <v>10860</v>
      </c>
      <c r="E88" s="39">
        <f>SUM(E2:E87)</f>
        <v>42670</v>
      </c>
      <c r="F88" s="39">
        <f>SUM(F2:F87)</f>
        <v>0</v>
      </c>
      <c r="G88" s="2"/>
      <c r="H88" s="2"/>
      <c r="I88" s="2"/>
      <c r="J88" s="2"/>
    </row>
    <row r="89" spans="2:10" ht="13.5">
      <c r="B89" s="2"/>
      <c r="C89" s="2"/>
      <c r="D89" s="2"/>
      <c r="E89" s="2"/>
      <c r="F89" s="2"/>
      <c r="G89" s="5"/>
      <c r="H89" s="5"/>
      <c r="I89" s="2"/>
      <c r="J89" s="2"/>
    </row>
    <row r="90" spans="2:10" ht="13.5">
      <c r="B90" s="2"/>
      <c r="C90" s="2"/>
      <c r="D90" s="2"/>
      <c r="E90" s="2"/>
      <c r="F90" s="2"/>
      <c r="G90" s="5"/>
      <c r="H90" s="5"/>
      <c r="I90" s="2"/>
      <c r="J90" s="2"/>
    </row>
    <row r="91" spans="2:10" ht="13.5">
      <c r="B91" s="2"/>
      <c r="C91" s="2"/>
      <c r="D91" s="2"/>
      <c r="E91" s="2"/>
      <c r="F91" s="2"/>
      <c r="G91" s="2"/>
      <c r="H91" s="2"/>
      <c r="I91" s="2"/>
      <c r="J91" s="2"/>
    </row>
    <row r="92" spans="2:10" ht="13.5">
      <c r="B92" s="2"/>
      <c r="C92" s="2"/>
      <c r="D92" s="2"/>
      <c r="E92" s="2"/>
      <c r="F92" s="2"/>
      <c r="G92" s="2"/>
      <c r="H92" s="2"/>
      <c r="I92" s="2"/>
      <c r="J92" s="2"/>
    </row>
    <row r="93" spans="2:10" ht="13.5">
      <c r="B93" s="2"/>
      <c r="C93" s="2"/>
      <c r="D93" s="2"/>
      <c r="E93" s="2"/>
      <c r="F93" s="2"/>
      <c r="G93" s="2"/>
      <c r="H93" s="2"/>
      <c r="I93" s="2"/>
      <c r="J93" s="2"/>
    </row>
    <row r="94" spans="2:10" ht="13.5">
      <c r="B94" s="2"/>
      <c r="C94" s="2"/>
      <c r="D94" s="2"/>
      <c r="E94" s="2"/>
      <c r="F94" s="2"/>
      <c r="G94" s="2"/>
      <c r="H94" s="2"/>
      <c r="I94" s="2"/>
      <c r="J94" s="2"/>
    </row>
    <row r="95" spans="2:10" ht="13.5">
      <c r="B95" s="2"/>
      <c r="C95" s="2"/>
      <c r="D95" s="2"/>
      <c r="E95" s="2"/>
      <c r="F95" s="2"/>
      <c r="G95" s="2"/>
      <c r="H95" s="2"/>
      <c r="I95" s="2"/>
      <c r="J95" s="2"/>
    </row>
    <row r="96" spans="2:10" ht="13.5">
      <c r="B96" s="2"/>
      <c r="C96" s="2"/>
      <c r="D96" s="2"/>
      <c r="E96" s="2"/>
      <c r="F96" s="2"/>
      <c r="G96" s="2"/>
      <c r="H96" s="2"/>
      <c r="I96" s="2"/>
      <c r="J96" s="2"/>
    </row>
    <row r="97" spans="2:10" ht="13.5">
      <c r="B97" s="2"/>
      <c r="C97" s="2"/>
      <c r="D97" s="2"/>
      <c r="E97" s="2"/>
      <c r="F97" s="2"/>
      <c r="G97" s="2"/>
      <c r="H97" s="2"/>
      <c r="I97" s="2"/>
      <c r="J97" s="2"/>
    </row>
    <row r="98" spans="2:10" ht="13.5">
      <c r="B98" s="2"/>
      <c r="C98" s="2"/>
      <c r="D98" s="2"/>
      <c r="E98" s="2"/>
      <c r="F98" s="2"/>
      <c r="G98" s="2"/>
      <c r="H98" s="2"/>
      <c r="I98" s="2"/>
      <c r="J98" s="2"/>
    </row>
    <row r="99" spans="2:10" ht="13.5">
      <c r="B99" s="2"/>
      <c r="C99" s="2"/>
      <c r="D99" s="2"/>
      <c r="E99" s="2"/>
      <c r="F99" s="2"/>
      <c r="G99" s="2"/>
      <c r="H99" s="2"/>
      <c r="I99" s="2"/>
      <c r="J99" s="2"/>
    </row>
    <row r="100" spans="2:10" ht="13.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3.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3.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3.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3.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3.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3.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3.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3.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3.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3.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3.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3.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3.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3.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3.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3.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3.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3.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3.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3.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3.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3.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3.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3.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3.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3.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3.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3.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4.25">
      <c r="B129" s="13"/>
      <c r="C129" s="13"/>
      <c r="D129" s="13"/>
      <c r="E129" s="17"/>
      <c r="F129" s="17"/>
      <c r="G129" s="2"/>
      <c r="H129" s="2"/>
      <c r="I129" s="2"/>
      <c r="J129" s="2"/>
    </row>
    <row r="130" spans="2:10" ht="14.25">
      <c r="B130" s="13"/>
      <c r="C130" s="13"/>
      <c r="D130" s="13"/>
      <c r="E130" s="13"/>
      <c r="F130" s="13"/>
      <c r="G130" s="2"/>
      <c r="H130" s="2"/>
      <c r="I130" s="2"/>
      <c r="J130" s="2"/>
    </row>
    <row r="131" spans="2:10" ht="13.5">
      <c r="B131" s="16"/>
      <c r="C131" s="5"/>
      <c r="D131" s="5"/>
      <c r="E131" s="5"/>
      <c r="F131" s="5"/>
      <c r="G131" s="2"/>
      <c r="H131" s="2"/>
      <c r="I131" s="2"/>
      <c r="J131" s="2"/>
    </row>
    <row r="132" spans="2:10" ht="13.5">
      <c r="B132" s="16"/>
      <c r="C132" s="5"/>
      <c r="D132" s="5"/>
      <c r="E132" s="5"/>
      <c r="F132" s="5"/>
      <c r="G132" s="2"/>
      <c r="H132" s="2"/>
      <c r="I132" s="2"/>
      <c r="J132" s="2"/>
    </row>
    <row r="133" spans="2:10" ht="13.5">
      <c r="B133" s="5"/>
      <c r="C133" s="2"/>
      <c r="D133" s="5"/>
      <c r="E133" s="5"/>
      <c r="F133" s="5"/>
      <c r="G133" s="2"/>
      <c r="H133" s="2"/>
      <c r="I133" s="2"/>
      <c r="J133" s="2"/>
    </row>
    <row r="134" spans="2:10" ht="13.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3.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3.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3.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3.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3.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3.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3.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3.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3.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3.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3.5">
      <c r="B145" s="2"/>
      <c r="C145" s="2"/>
      <c r="D145" s="2"/>
      <c r="E145" s="2"/>
      <c r="F145" s="2"/>
      <c r="G145" s="5"/>
      <c r="H145" s="5"/>
      <c r="I145" s="5"/>
      <c r="J145" s="2"/>
    </row>
    <row r="146" spans="2:10" ht="13.5">
      <c r="B146" s="2"/>
      <c r="C146" s="2"/>
      <c r="D146" s="2"/>
      <c r="E146" s="2"/>
      <c r="F146" s="2"/>
      <c r="G146" s="5"/>
      <c r="H146" s="5"/>
      <c r="I146" s="5"/>
      <c r="J146" s="2"/>
    </row>
    <row r="147" spans="2:10" ht="13.5">
      <c r="B147" s="2"/>
      <c r="C147" s="2"/>
      <c r="D147" s="2"/>
      <c r="E147" s="2"/>
      <c r="F147" s="2"/>
      <c r="G147" s="5"/>
      <c r="H147" s="5"/>
      <c r="I147" s="2"/>
      <c r="J147" s="2"/>
    </row>
    <row r="148" spans="2:10" ht="13.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3.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3.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3.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3.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3.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3.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3.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3.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3.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3.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3.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3.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3.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3.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3.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3.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3.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3.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3.5">
      <c r="B167" s="2"/>
      <c r="C167" s="2"/>
      <c r="D167" s="2"/>
      <c r="E167" s="2"/>
      <c r="F167" s="2"/>
      <c r="G167" s="2"/>
      <c r="H167" s="2"/>
      <c r="I167" s="2"/>
      <c r="J167" s="2"/>
    </row>
    <row r="168" spans="2:9" ht="13.5">
      <c r="B168" s="2"/>
      <c r="C168" s="2"/>
      <c r="D168" s="2"/>
      <c r="E168" s="2"/>
      <c r="F168" s="2"/>
      <c r="G168" s="2"/>
      <c r="H168" s="2"/>
      <c r="I168" s="2"/>
    </row>
    <row r="169" spans="2:9" ht="13.5">
      <c r="B169" s="2"/>
      <c r="C169" s="2"/>
      <c r="D169" s="2"/>
      <c r="E169" s="2"/>
      <c r="F169" s="2"/>
      <c r="G169" s="2"/>
      <c r="H169" s="2"/>
      <c r="I169" s="2"/>
    </row>
    <row r="170" spans="2:9" ht="13.5">
      <c r="B170" s="2"/>
      <c r="C170" s="2"/>
      <c r="D170" s="2"/>
      <c r="E170" s="2"/>
      <c r="F170" s="2"/>
      <c r="G170" s="2"/>
      <c r="H170" s="2"/>
      <c r="I170" s="2"/>
    </row>
    <row r="171" spans="2:9" ht="13.5">
      <c r="B171" s="2"/>
      <c r="C171" s="2"/>
      <c r="D171" s="2"/>
      <c r="E171" s="2"/>
      <c r="F171" s="2"/>
      <c r="G171" s="2"/>
      <c r="H171" s="2"/>
      <c r="I171" s="2"/>
    </row>
    <row r="172" spans="2:9" ht="13.5">
      <c r="B172" s="2"/>
      <c r="C172" s="2"/>
      <c r="D172" s="2"/>
      <c r="E172" s="2"/>
      <c r="F172" s="2"/>
      <c r="G172" s="2"/>
      <c r="H172" s="2"/>
      <c r="I172" s="2"/>
    </row>
    <row r="173" spans="2:9" ht="13.5">
      <c r="B173" s="2"/>
      <c r="C173" s="2"/>
      <c r="D173" s="2"/>
      <c r="E173" s="2"/>
      <c r="F173" s="2"/>
      <c r="G173" s="2"/>
      <c r="H173" s="2"/>
      <c r="I173" s="2"/>
    </row>
    <row r="174" spans="2:9" ht="13.5">
      <c r="B174" s="2"/>
      <c r="C174" s="2"/>
      <c r="D174" s="2"/>
      <c r="E174" s="2"/>
      <c r="F174" s="2"/>
      <c r="G174" s="2"/>
      <c r="H174" s="2"/>
      <c r="I174" s="2"/>
    </row>
    <row r="175" spans="2:9" ht="13.5">
      <c r="B175" s="2"/>
      <c r="C175" s="2"/>
      <c r="D175" s="2"/>
      <c r="E175" s="2"/>
      <c r="F175" s="2"/>
      <c r="G175" s="2"/>
      <c r="H175" s="2"/>
      <c r="I175" s="2"/>
    </row>
    <row r="176" spans="2:9" ht="13.5">
      <c r="B176" s="2"/>
      <c r="C176" s="2"/>
      <c r="D176" s="2"/>
      <c r="E176" s="2"/>
      <c r="F176" s="2"/>
      <c r="G176" s="2"/>
      <c r="H176" s="2"/>
      <c r="I176" s="2"/>
    </row>
    <row r="177" spans="2:9" ht="13.5">
      <c r="B177" s="2"/>
      <c r="C177" s="2"/>
      <c r="D177" s="2"/>
      <c r="E177" s="2"/>
      <c r="F177" s="2"/>
      <c r="G177" s="2"/>
      <c r="H177" s="2"/>
      <c r="I177" s="2"/>
    </row>
    <row r="178" spans="2:9" ht="13.5">
      <c r="B178" s="2"/>
      <c r="C178" s="2"/>
      <c r="D178" s="2"/>
      <c r="E178" s="2"/>
      <c r="F178" s="2"/>
      <c r="G178" s="2"/>
      <c r="H178" s="2"/>
      <c r="I178" s="2"/>
    </row>
    <row r="179" spans="2:9" ht="13.5">
      <c r="B179" s="2"/>
      <c r="C179" s="2"/>
      <c r="D179" s="2"/>
      <c r="E179" s="2"/>
      <c r="F179" s="2"/>
      <c r="G179" s="2"/>
      <c r="H179" s="2"/>
      <c r="I179" s="2"/>
    </row>
    <row r="180" spans="2:9" ht="13.5">
      <c r="B180" s="2"/>
      <c r="C180" s="2"/>
      <c r="D180" s="2"/>
      <c r="E180" s="2"/>
      <c r="F180" s="2"/>
      <c r="G180" s="2"/>
      <c r="H180" s="2"/>
      <c r="I180" s="2"/>
    </row>
    <row r="181" spans="2:9" ht="13.5">
      <c r="B181" s="2"/>
      <c r="C181" s="2"/>
      <c r="D181" s="2"/>
      <c r="E181" s="2"/>
      <c r="F181" s="2"/>
      <c r="G181" s="2"/>
      <c r="H181" s="2"/>
      <c r="I181" s="2"/>
    </row>
    <row r="182" spans="2:9" ht="13.5">
      <c r="B182" s="2"/>
      <c r="C182" s="2"/>
      <c r="D182" s="2"/>
      <c r="E182" s="2"/>
      <c r="F182" s="2"/>
      <c r="G182" s="2"/>
      <c r="H182" s="2"/>
      <c r="I182" s="2"/>
    </row>
    <row r="183" spans="2:9" ht="13.5">
      <c r="B183" s="2"/>
      <c r="C183" s="2"/>
      <c r="D183" s="2"/>
      <c r="E183" s="2"/>
      <c r="F183" s="2"/>
      <c r="G183" s="2"/>
      <c r="H183" s="2"/>
      <c r="I183" s="2"/>
    </row>
    <row r="184" spans="2:9" ht="13.5">
      <c r="B184" s="2"/>
      <c r="C184" s="2"/>
      <c r="D184" s="2"/>
      <c r="E184" s="2"/>
      <c r="F184" s="2"/>
      <c r="G184" s="2"/>
      <c r="H184" s="2"/>
      <c r="I184" s="2"/>
    </row>
    <row r="185" spans="2:9" ht="13.5">
      <c r="B185" s="2"/>
      <c r="C185" s="2"/>
      <c r="D185" s="2"/>
      <c r="E185" s="2"/>
      <c r="F185" s="2"/>
      <c r="G185" s="2"/>
      <c r="H185" s="2"/>
      <c r="I185" s="2"/>
    </row>
    <row r="186" spans="2:9" ht="13.5">
      <c r="B186" s="2"/>
      <c r="C186" s="2"/>
      <c r="D186" s="2"/>
      <c r="E186" s="2"/>
      <c r="F186" s="2"/>
      <c r="G186" s="2"/>
      <c r="H186" s="2"/>
      <c r="I186" s="2"/>
    </row>
    <row r="187" spans="2:9" ht="13.5">
      <c r="B187" s="4"/>
      <c r="C187" s="2"/>
      <c r="D187" s="2"/>
      <c r="E187" s="2"/>
      <c r="F187" s="2"/>
      <c r="G187" s="2"/>
      <c r="H187" s="2"/>
      <c r="I187" s="2"/>
    </row>
    <row r="188" spans="2:9" ht="13.5">
      <c r="B188" s="16"/>
      <c r="C188" s="5"/>
      <c r="D188" s="5"/>
      <c r="E188" s="5"/>
      <c r="F188" s="5"/>
      <c r="G188" s="2"/>
      <c r="H188" s="2"/>
      <c r="I188" s="2"/>
    </row>
    <row r="189" spans="2:9" ht="13.5">
      <c r="B189" s="16"/>
      <c r="C189" s="5"/>
      <c r="D189" s="5"/>
      <c r="E189" s="5"/>
      <c r="F189" s="5"/>
      <c r="G189" s="2"/>
      <c r="H189" s="2"/>
      <c r="I189" s="2"/>
    </row>
    <row r="190" spans="2:9" ht="13.5">
      <c r="B190" s="5"/>
      <c r="C190" s="2"/>
      <c r="D190" s="5"/>
      <c r="E190" s="5"/>
      <c r="F190" s="5"/>
      <c r="G190" s="2"/>
      <c r="H190" s="2"/>
      <c r="I190" s="2"/>
    </row>
    <row r="191" spans="2:9" ht="13.5">
      <c r="B191" s="2"/>
      <c r="C191" s="2"/>
      <c r="D191" s="2"/>
      <c r="E191" s="2"/>
      <c r="F191" s="2"/>
      <c r="G191" s="2"/>
      <c r="H191" s="2"/>
      <c r="I191" s="2"/>
    </row>
    <row r="192" spans="2:9" ht="13.5">
      <c r="B192" s="2"/>
      <c r="C192" s="2"/>
      <c r="D192" s="2"/>
      <c r="E192" s="2"/>
      <c r="F192" s="2"/>
      <c r="G192" s="2"/>
      <c r="H192" s="2"/>
      <c r="I192" s="2"/>
    </row>
    <row r="193" spans="2:9" ht="13.5">
      <c r="B193" s="2"/>
      <c r="C193" s="2"/>
      <c r="D193" s="2"/>
      <c r="E193" s="2"/>
      <c r="F193" s="2"/>
      <c r="G193" s="2"/>
      <c r="H193" s="2"/>
      <c r="I193" s="2"/>
    </row>
    <row r="194" spans="2:9" ht="13.5">
      <c r="B194" s="2"/>
      <c r="C194" s="2"/>
      <c r="D194" s="2"/>
      <c r="E194" s="2"/>
      <c r="F194" s="2"/>
      <c r="G194" s="2"/>
      <c r="H194" s="2"/>
      <c r="I194" s="2"/>
    </row>
    <row r="195" spans="2:9" ht="13.5">
      <c r="B195" s="2"/>
      <c r="C195" s="2"/>
      <c r="D195" s="2"/>
      <c r="E195" s="2"/>
      <c r="F195" s="2"/>
      <c r="G195" s="2"/>
      <c r="H195" s="2"/>
      <c r="I195" s="2"/>
    </row>
    <row r="196" spans="2:9" ht="13.5">
      <c r="B196" s="2"/>
      <c r="C196" s="2"/>
      <c r="D196" s="2"/>
      <c r="E196" s="2"/>
      <c r="F196" s="2"/>
      <c r="G196" s="2"/>
      <c r="H196" s="2"/>
      <c r="I196" s="2"/>
    </row>
    <row r="197" spans="2:9" ht="13.5">
      <c r="B197" s="2"/>
      <c r="C197" s="2"/>
      <c r="D197" s="2"/>
      <c r="E197" s="2"/>
      <c r="F197" s="2"/>
      <c r="G197" s="2"/>
      <c r="H197" s="2"/>
      <c r="I197" s="2"/>
    </row>
    <row r="198" spans="2:9" ht="13.5">
      <c r="B198" s="2"/>
      <c r="C198" s="2"/>
      <c r="D198" s="2"/>
      <c r="E198" s="2"/>
      <c r="F198" s="2"/>
      <c r="G198" s="2"/>
      <c r="H198" s="2"/>
      <c r="I198" s="2"/>
    </row>
    <row r="199" spans="2:9" ht="13.5">
      <c r="B199" s="2"/>
      <c r="C199" s="2"/>
      <c r="D199" s="2"/>
      <c r="E199" s="2"/>
      <c r="F199" s="2"/>
      <c r="G199" s="2"/>
      <c r="H199" s="2"/>
      <c r="I199" s="2"/>
    </row>
    <row r="200" spans="2:9" ht="13.5">
      <c r="B200" s="2"/>
      <c r="C200" s="2"/>
      <c r="D200" s="2"/>
      <c r="E200" s="2"/>
      <c r="F200" s="2"/>
      <c r="G200" s="2"/>
      <c r="H200" s="2"/>
      <c r="I200" s="2"/>
    </row>
    <row r="201" spans="2:9" ht="13.5">
      <c r="B201" s="2"/>
      <c r="C201" s="2"/>
      <c r="D201" s="2"/>
      <c r="E201" s="2"/>
      <c r="F201" s="2"/>
      <c r="G201" s="2"/>
      <c r="H201" s="2"/>
      <c r="I201" s="2"/>
    </row>
    <row r="202" spans="2:9" ht="13.5">
      <c r="B202" s="2"/>
      <c r="C202" s="2"/>
      <c r="D202" s="2"/>
      <c r="E202" s="2"/>
      <c r="F202" s="2"/>
      <c r="G202" s="2"/>
      <c r="H202" s="2"/>
      <c r="I202" s="2"/>
    </row>
    <row r="203" spans="2:9" ht="13.5">
      <c r="B203" s="2"/>
      <c r="C203" s="2"/>
      <c r="D203" s="2"/>
      <c r="E203" s="2"/>
      <c r="F203" s="2"/>
      <c r="G203" s="2"/>
      <c r="H203" s="2"/>
      <c r="I203" s="2"/>
    </row>
    <row r="204" spans="2:9" ht="13.5">
      <c r="B204" s="2"/>
      <c r="C204" s="2"/>
      <c r="D204" s="2"/>
      <c r="E204" s="2"/>
      <c r="F204" s="2"/>
      <c r="G204" s="2"/>
      <c r="H204" s="2"/>
      <c r="I204" s="2"/>
    </row>
    <row r="205" spans="2:9" ht="13.5">
      <c r="B205" s="2"/>
      <c r="C205" s="2"/>
      <c r="D205" s="2"/>
      <c r="E205" s="2"/>
      <c r="F205" s="2"/>
      <c r="G205" s="2"/>
      <c r="H205" s="2"/>
      <c r="I205" s="2"/>
    </row>
    <row r="206" spans="2:9" ht="13.5">
      <c r="B206" s="2"/>
      <c r="C206" s="2"/>
      <c r="D206" s="2"/>
      <c r="E206" s="2"/>
      <c r="F206" s="2"/>
      <c r="G206" s="2"/>
      <c r="H206" s="2"/>
      <c r="I206" s="2"/>
    </row>
    <row r="207" spans="2:9" ht="13.5">
      <c r="B207" s="2"/>
      <c r="C207" s="2"/>
      <c r="D207" s="2"/>
      <c r="E207" s="2"/>
      <c r="F207" s="2"/>
      <c r="G207" s="2"/>
      <c r="H207" s="2"/>
      <c r="I207" s="2"/>
    </row>
    <row r="208" spans="2:9" ht="13.5">
      <c r="B208" s="2"/>
      <c r="C208" s="2"/>
      <c r="D208" s="2"/>
      <c r="E208" s="2"/>
      <c r="F208" s="2"/>
      <c r="G208" s="2"/>
      <c r="H208" s="2"/>
      <c r="I208" s="2"/>
    </row>
    <row r="209" spans="2:9" ht="13.5">
      <c r="B209" s="2"/>
      <c r="C209" s="2"/>
      <c r="D209" s="2"/>
      <c r="E209" s="2"/>
      <c r="F209" s="2"/>
      <c r="G209" s="2"/>
      <c r="H209" s="2"/>
      <c r="I209" s="2"/>
    </row>
    <row r="210" spans="2:9" ht="13.5">
      <c r="B210" s="2"/>
      <c r="C210" s="2"/>
      <c r="D210" s="2"/>
      <c r="E210" s="2"/>
      <c r="F210" s="2"/>
      <c r="G210" s="2"/>
      <c r="H210" s="2"/>
      <c r="I210" s="2"/>
    </row>
    <row r="211" spans="2:9" ht="13.5">
      <c r="B211" s="2"/>
      <c r="C211" s="2"/>
      <c r="D211" s="2"/>
      <c r="E211" s="2"/>
      <c r="F211" s="2"/>
      <c r="G211" s="2"/>
      <c r="H211" s="2"/>
      <c r="I211" s="2"/>
    </row>
    <row r="212" spans="2:9" ht="13.5">
      <c r="B212" s="2"/>
      <c r="C212" s="2"/>
      <c r="D212" s="2"/>
      <c r="E212" s="2"/>
      <c r="F212" s="2"/>
      <c r="G212" s="2"/>
      <c r="H212" s="2"/>
      <c r="I212" s="2"/>
    </row>
    <row r="213" spans="2:9" ht="13.5">
      <c r="B213" s="2"/>
      <c r="C213" s="2"/>
      <c r="D213" s="2"/>
      <c r="E213" s="2"/>
      <c r="F213" s="2"/>
      <c r="G213" s="2"/>
      <c r="H213" s="2"/>
      <c r="I213" s="2"/>
    </row>
    <row r="214" spans="2:9" ht="13.5">
      <c r="B214" s="2"/>
      <c r="C214" s="2"/>
      <c r="D214" s="2"/>
      <c r="E214" s="2"/>
      <c r="F214" s="2"/>
      <c r="G214" s="2"/>
      <c r="H214" s="2"/>
      <c r="I214" s="2"/>
    </row>
    <row r="215" spans="2:9" ht="13.5">
      <c r="B215" s="2"/>
      <c r="C215" s="2"/>
      <c r="D215" s="2"/>
      <c r="E215" s="2"/>
      <c r="F215" s="2"/>
      <c r="G215" s="2"/>
      <c r="H215" s="2"/>
      <c r="I215" s="2"/>
    </row>
    <row r="216" spans="2:9" ht="13.5">
      <c r="B216" s="2"/>
      <c r="C216" s="2"/>
      <c r="D216" s="2"/>
      <c r="E216" s="2"/>
      <c r="F216" s="2"/>
      <c r="G216" s="2"/>
      <c r="H216" s="2"/>
      <c r="I216" s="2"/>
    </row>
    <row r="217" spans="2:9" ht="13.5">
      <c r="B217" s="2"/>
      <c r="C217" s="2"/>
      <c r="D217" s="2"/>
      <c r="E217" s="2"/>
      <c r="F217" s="2"/>
      <c r="G217" s="2"/>
      <c r="H217" s="2"/>
      <c r="I217" s="2"/>
    </row>
    <row r="218" spans="2:9" ht="13.5">
      <c r="B218" s="2"/>
      <c r="C218" s="2"/>
      <c r="D218" s="2"/>
      <c r="E218" s="2"/>
      <c r="F218" s="2"/>
      <c r="G218" s="2"/>
      <c r="H218" s="2"/>
      <c r="I218" s="2"/>
    </row>
    <row r="219" spans="2:9" ht="13.5">
      <c r="B219" s="2"/>
      <c r="C219" s="2"/>
      <c r="D219" s="2"/>
      <c r="E219" s="2"/>
      <c r="F219" s="2"/>
      <c r="G219" s="2"/>
      <c r="H219" s="2"/>
      <c r="I219" s="2"/>
    </row>
    <row r="220" spans="2:9" ht="13.5">
      <c r="B220" s="2"/>
      <c r="C220" s="2"/>
      <c r="D220" s="2"/>
      <c r="E220" s="2"/>
      <c r="F220" s="2"/>
      <c r="G220" s="2"/>
      <c r="H220" s="2"/>
      <c r="I220" s="2"/>
    </row>
    <row r="221" spans="2:9" ht="13.5">
      <c r="B221" s="2"/>
      <c r="C221" s="2"/>
      <c r="D221" s="2"/>
      <c r="E221" s="2"/>
      <c r="F221" s="2"/>
      <c r="G221" s="2"/>
      <c r="H221" s="2"/>
      <c r="I221" s="2"/>
    </row>
    <row r="222" spans="2:9" ht="13.5">
      <c r="B222" s="2"/>
      <c r="C222" s="2"/>
      <c r="D222" s="2"/>
      <c r="E222" s="2"/>
      <c r="F222" s="2"/>
      <c r="G222" s="2"/>
      <c r="H222" s="2"/>
      <c r="I222" s="2"/>
    </row>
    <row r="223" spans="2:9" ht="13.5">
      <c r="B223" s="2"/>
      <c r="C223" s="2"/>
      <c r="D223" s="2"/>
      <c r="E223" s="2"/>
      <c r="F223" s="2"/>
      <c r="G223" s="2"/>
      <c r="H223" s="2"/>
      <c r="I223" s="2"/>
    </row>
    <row r="224" spans="2:9" ht="13.5">
      <c r="B224" s="2"/>
      <c r="C224" s="2"/>
      <c r="D224" s="2"/>
      <c r="E224" s="2"/>
      <c r="F224" s="2"/>
      <c r="G224" s="2"/>
      <c r="H224" s="2"/>
      <c r="I224" s="2"/>
    </row>
    <row r="225" spans="2:9" ht="13.5">
      <c r="B225" s="2"/>
      <c r="C225" s="2"/>
      <c r="D225" s="2"/>
      <c r="E225" s="2"/>
      <c r="F225" s="2"/>
      <c r="G225" s="2"/>
      <c r="H225" s="2"/>
      <c r="I225" s="2"/>
    </row>
    <row r="226" spans="2:9" ht="13.5">
      <c r="B226" s="2"/>
      <c r="C226" s="2"/>
      <c r="D226" s="2"/>
      <c r="E226" s="2"/>
      <c r="F226" s="2"/>
      <c r="G226" s="2"/>
      <c r="H226" s="2"/>
      <c r="I226" s="2"/>
    </row>
    <row r="227" spans="2:9" ht="13.5">
      <c r="B227" s="2"/>
      <c r="C227" s="2"/>
      <c r="D227" s="2"/>
      <c r="E227" s="2"/>
      <c r="F227" s="2"/>
      <c r="G227" s="2"/>
      <c r="H227" s="2"/>
      <c r="I227" s="2"/>
    </row>
    <row r="228" spans="2:9" ht="13.5">
      <c r="B228" s="2"/>
      <c r="C228" s="2"/>
      <c r="D228" s="2"/>
      <c r="E228" s="2"/>
      <c r="F228" s="2"/>
      <c r="G228" s="2"/>
      <c r="H228" s="2"/>
      <c r="I228" s="2"/>
    </row>
    <row r="229" spans="2:9" ht="13.5">
      <c r="B229" s="2"/>
      <c r="C229" s="2"/>
      <c r="D229" s="2"/>
      <c r="E229" s="2"/>
      <c r="F229" s="2"/>
      <c r="G229" s="2"/>
      <c r="H229" s="2"/>
      <c r="I229" s="2"/>
    </row>
    <row r="230" spans="2:9" ht="13.5">
      <c r="B230" s="2"/>
      <c r="C230" s="2"/>
      <c r="D230" s="2"/>
      <c r="E230" s="2"/>
      <c r="F230" s="2"/>
      <c r="G230" s="2"/>
      <c r="H230" s="2"/>
      <c r="I230" s="2"/>
    </row>
    <row r="231" spans="2:9" ht="13.5">
      <c r="B231" s="2"/>
      <c r="C231" s="2"/>
      <c r="D231" s="2"/>
      <c r="E231" s="2"/>
      <c r="F231" s="2"/>
      <c r="G231" s="2"/>
      <c r="H231" s="2"/>
      <c r="I231" s="2"/>
    </row>
    <row r="232" spans="2:9" ht="13.5">
      <c r="B232" s="2"/>
      <c r="C232" s="2"/>
      <c r="D232" s="2"/>
      <c r="E232" s="2"/>
      <c r="F232" s="2"/>
      <c r="G232" s="2"/>
      <c r="H232" s="2"/>
      <c r="I232" s="2"/>
    </row>
    <row r="233" spans="2:9" ht="13.5">
      <c r="B233" s="2"/>
      <c r="C233" s="2"/>
      <c r="D233" s="2"/>
      <c r="E233" s="2"/>
      <c r="F233" s="2"/>
      <c r="G233" s="2"/>
      <c r="H233" s="2"/>
      <c r="I233" s="2"/>
    </row>
    <row r="234" spans="2:9" ht="13.5">
      <c r="B234" s="2"/>
      <c r="C234" s="2"/>
      <c r="D234" s="2"/>
      <c r="E234" s="2"/>
      <c r="F234" s="2"/>
      <c r="G234" s="2"/>
      <c r="H234" s="2"/>
      <c r="I234" s="2"/>
    </row>
    <row r="235" spans="2:9" ht="13.5">
      <c r="B235" s="2"/>
      <c r="C235" s="2"/>
      <c r="D235" s="2"/>
      <c r="E235" s="2"/>
      <c r="F235" s="2"/>
      <c r="G235" s="2"/>
      <c r="H235" s="2"/>
      <c r="I235" s="2"/>
    </row>
    <row r="236" spans="2:9" ht="13.5">
      <c r="B236" s="2"/>
      <c r="C236" s="2"/>
      <c r="D236" s="2"/>
      <c r="E236" s="2"/>
      <c r="F236" s="2"/>
      <c r="G236" s="2"/>
      <c r="H236" s="2"/>
      <c r="I236" s="2"/>
    </row>
    <row r="237" spans="2:9" ht="13.5">
      <c r="B237" s="2"/>
      <c r="C237" s="2"/>
      <c r="D237" s="2"/>
      <c r="E237" s="2"/>
      <c r="F237" s="2"/>
      <c r="G237" s="2"/>
      <c r="H237" s="2"/>
      <c r="I237" s="2"/>
    </row>
    <row r="238" spans="2:9" ht="13.5">
      <c r="B238" s="2"/>
      <c r="C238" s="2"/>
      <c r="D238" s="2"/>
      <c r="E238" s="2"/>
      <c r="F238" s="2"/>
      <c r="G238" s="2"/>
      <c r="H238" s="2"/>
      <c r="I238" s="2"/>
    </row>
    <row r="239" spans="2:9" ht="13.5">
      <c r="B239" s="2"/>
      <c r="C239" s="2"/>
      <c r="D239" s="2"/>
      <c r="E239" s="2"/>
      <c r="F239" s="2"/>
      <c r="G239" s="2"/>
      <c r="H239" s="2"/>
      <c r="I239" s="2"/>
    </row>
    <row r="240" spans="2:9" ht="13.5">
      <c r="B240" s="2"/>
      <c r="C240" s="2"/>
      <c r="D240" s="2"/>
      <c r="E240" s="2"/>
      <c r="F240" s="2"/>
      <c r="G240" s="2"/>
      <c r="H240" s="2"/>
      <c r="I240" s="2"/>
    </row>
    <row r="241" spans="2:9" ht="13.5">
      <c r="B241" s="2"/>
      <c r="C241" s="2"/>
      <c r="D241" s="2"/>
      <c r="E241" s="2"/>
      <c r="F241" s="2"/>
      <c r="G241" s="2"/>
      <c r="H241" s="2"/>
      <c r="I241" s="2"/>
    </row>
    <row r="242" spans="2:9" ht="13.5">
      <c r="B242" s="2"/>
      <c r="C242" s="2"/>
      <c r="D242" s="2"/>
      <c r="E242" s="2"/>
      <c r="F242" s="2"/>
      <c r="G242" s="2"/>
      <c r="H242" s="2"/>
      <c r="I242" s="2"/>
    </row>
    <row r="243" spans="2:9" ht="13.5">
      <c r="B243" s="2"/>
      <c r="C243" s="2"/>
      <c r="D243" s="2"/>
      <c r="E243" s="2"/>
      <c r="F243" s="2"/>
      <c r="G243" s="2"/>
      <c r="H243" s="2"/>
      <c r="I243" s="2"/>
    </row>
    <row r="244" spans="2:9" ht="13.5">
      <c r="B244" s="2"/>
      <c r="C244" s="2"/>
      <c r="D244" s="2"/>
      <c r="E244" s="2"/>
      <c r="F244" s="2"/>
      <c r="G244" s="2"/>
      <c r="H244" s="2"/>
      <c r="I244" s="2"/>
    </row>
    <row r="245" spans="2:9" ht="13.5">
      <c r="B245" s="2"/>
      <c r="C245" s="2"/>
      <c r="D245" s="2"/>
      <c r="E245" s="2"/>
      <c r="F245" s="2"/>
      <c r="G245" s="2"/>
      <c r="H245" s="2"/>
      <c r="I245" s="2"/>
    </row>
    <row r="246" spans="2:9" ht="13.5">
      <c r="B246" s="2"/>
      <c r="C246" s="2"/>
      <c r="D246" s="2"/>
      <c r="E246" s="2"/>
      <c r="F246" s="2"/>
      <c r="G246" s="2"/>
      <c r="H246" s="2"/>
      <c r="I246" s="2"/>
    </row>
    <row r="247" spans="2:9" ht="13.5">
      <c r="B247" s="2"/>
      <c r="C247" s="2"/>
      <c r="D247" s="2"/>
      <c r="E247" s="2"/>
      <c r="F247" s="2"/>
      <c r="G247" s="2"/>
      <c r="H247" s="2"/>
      <c r="I247" s="2"/>
    </row>
    <row r="248" spans="2:9" ht="13.5">
      <c r="B248" s="2"/>
      <c r="C248" s="2"/>
      <c r="D248" s="2"/>
      <c r="E248" s="2"/>
      <c r="F248" s="2"/>
      <c r="G248" s="2"/>
      <c r="H248" s="2"/>
      <c r="I248" s="2"/>
    </row>
    <row r="249" spans="2:9" ht="13.5">
      <c r="B249" s="2"/>
      <c r="C249" s="2"/>
      <c r="D249" s="2"/>
      <c r="E249" s="2"/>
      <c r="F249" s="2"/>
      <c r="G249" s="2"/>
      <c r="H249" s="2"/>
      <c r="I249" s="2"/>
    </row>
    <row r="250" spans="2:9" ht="13.5">
      <c r="B250" s="2"/>
      <c r="C250" s="2"/>
      <c r="D250" s="2"/>
      <c r="E250" s="2"/>
      <c r="F250" s="2"/>
      <c r="G250" s="2"/>
      <c r="H250" s="2"/>
      <c r="I250" s="2"/>
    </row>
    <row r="251" spans="2:9" ht="13.5">
      <c r="B251" s="2"/>
      <c r="C251" s="2"/>
      <c r="D251" s="2"/>
      <c r="E251" s="2"/>
      <c r="F251" s="2"/>
      <c r="G251" s="2"/>
      <c r="H251" s="2"/>
      <c r="I251" s="2"/>
    </row>
    <row r="252" spans="2:9" ht="13.5">
      <c r="B252" s="2"/>
      <c r="C252" s="2"/>
      <c r="D252" s="2"/>
      <c r="E252" s="2"/>
      <c r="F252" s="2"/>
      <c r="G252" s="2"/>
      <c r="H252" s="2"/>
      <c r="I252" s="2"/>
    </row>
    <row r="253" spans="2:9" ht="13.5">
      <c r="B253" s="2"/>
      <c r="C253" s="2"/>
      <c r="D253" s="2"/>
      <c r="E253" s="2"/>
      <c r="F253" s="2"/>
      <c r="G253" s="2"/>
      <c r="H253" s="2"/>
      <c r="I253" s="2"/>
    </row>
    <row r="254" spans="2:9" ht="13.5">
      <c r="B254" s="2"/>
      <c r="C254" s="2"/>
      <c r="D254" s="2"/>
      <c r="E254" s="2"/>
      <c r="F254" s="2"/>
      <c r="G254" s="2"/>
      <c r="H254" s="2"/>
      <c r="I254" s="2"/>
    </row>
    <row r="255" spans="2:9" ht="13.5">
      <c r="B255" s="2"/>
      <c r="C255" s="2"/>
      <c r="D255" s="2"/>
      <c r="E255" s="2"/>
      <c r="F255" s="2"/>
      <c r="G255" s="2"/>
      <c r="H255" s="2"/>
      <c r="I255" s="2"/>
    </row>
    <row r="256" spans="2:9" ht="13.5">
      <c r="B256" s="2"/>
      <c r="C256" s="2"/>
      <c r="D256" s="2"/>
      <c r="E256" s="2"/>
      <c r="F256" s="2"/>
      <c r="G256" s="2"/>
      <c r="H256" s="2"/>
      <c r="I256" s="2"/>
    </row>
    <row r="257" spans="2:9" ht="13.5">
      <c r="B257" s="2"/>
      <c r="C257" s="2"/>
      <c r="D257" s="2"/>
      <c r="E257" s="2"/>
      <c r="F257" s="2"/>
      <c r="G257" s="2"/>
      <c r="H257" s="2"/>
      <c r="I257" s="2"/>
    </row>
    <row r="258" spans="2:9" ht="13.5">
      <c r="B258" s="2"/>
      <c r="C258" s="2"/>
      <c r="D258" s="2"/>
      <c r="E258" s="2"/>
      <c r="F258" s="2"/>
      <c r="G258" s="2"/>
      <c r="H258" s="2"/>
      <c r="I258" s="2"/>
    </row>
    <row r="259" spans="2:9" ht="13.5">
      <c r="B259" s="2"/>
      <c r="C259" s="2"/>
      <c r="D259" s="2"/>
      <c r="E259" s="2"/>
      <c r="F259" s="2"/>
      <c r="G259" s="2"/>
      <c r="H259" s="2"/>
      <c r="I259" s="2"/>
    </row>
    <row r="260" spans="2:9" ht="13.5">
      <c r="B260" s="2"/>
      <c r="C260" s="2"/>
      <c r="D260" s="2"/>
      <c r="E260" s="2"/>
      <c r="F260" s="2"/>
      <c r="G260" s="2"/>
      <c r="H260" s="2"/>
      <c r="I260" s="2"/>
    </row>
    <row r="261" spans="2:9" ht="13.5">
      <c r="B261" s="2"/>
      <c r="C261" s="2"/>
      <c r="D261" s="2"/>
      <c r="E261" s="2"/>
      <c r="F261" s="2"/>
      <c r="G261" s="2"/>
      <c r="H261" s="2"/>
      <c r="I261" s="2"/>
    </row>
    <row r="262" spans="2:9" ht="13.5">
      <c r="B262" s="2"/>
      <c r="C262" s="2"/>
      <c r="D262" s="2"/>
      <c r="E262" s="2"/>
      <c r="F262" s="2"/>
      <c r="G262" s="2"/>
      <c r="H262" s="2"/>
      <c r="I262" s="2"/>
    </row>
    <row r="263" spans="2:9" ht="13.5">
      <c r="B263" s="2"/>
      <c r="C263" s="2"/>
      <c r="D263" s="2"/>
      <c r="E263" s="2"/>
      <c r="F263" s="2"/>
      <c r="G263" s="2"/>
      <c r="H263" s="2"/>
      <c r="I263" s="2"/>
    </row>
    <row r="264" spans="2:9" ht="13.5">
      <c r="B264" s="2"/>
      <c r="C264" s="2"/>
      <c r="D264" s="2"/>
      <c r="E264" s="2"/>
      <c r="F264" s="2"/>
      <c r="G264" s="2"/>
      <c r="H264" s="2"/>
      <c r="I264" s="2"/>
    </row>
    <row r="265" spans="2:9" ht="13.5">
      <c r="B265" s="2"/>
      <c r="C265" s="2"/>
      <c r="D265" s="2"/>
      <c r="E265" s="2"/>
      <c r="F265" s="2"/>
      <c r="G265" s="2"/>
      <c r="H265" s="2"/>
      <c r="I265" s="2"/>
    </row>
    <row r="266" spans="2:9" ht="13.5">
      <c r="B266" s="2"/>
      <c r="C266" s="2"/>
      <c r="D266" s="2"/>
      <c r="E266" s="2"/>
      <c r="F266" s="2"/>
      <c r="G266" s="2"/>
      <c r="H266" s="2"/>
      <c r="I266" s="2"/>
    </row>
    <row r="267" spans="2:9" ht="13.5">
      <c r="B267" s="2"/>
      <c r="C267" s="2"/>
      <c r="D267" s="2"/>
      <c r="E267" s="2"/>
      <c r="F267" s="2"/>
      <c r="G267" s="2"/>
      <c r="H267" s="2"/>
      <c r="I267" s="2"/>
    </row>
    <row r="268" spans="2:9" ht="13.5">
      <c r="B268" s="2"/>
      <c r="C268" s="2"/>
      <c r="D268" s="2"/>
      <c r="E268" s="2"/>
      <c r="F268" s="2"/>
      <c r="G268" s="2"/>
      <c r="H268" s="2"/>
      <c r="I268" s="2"/>
    </row>
    <row r="269" spans="2:9" ht="13.5">
      <c r="B269" s="2"/>
      <c r="C269" s="2"/>
      <c r="D269" s="2"/>
      <c r="E269" s="2"/>
      <c r="F269" s="2"/>
      <c r="G269" s="2"/>
      <c r="H269" s="2"/>
      <c r="I269" s="2"/>
    </row>
    <row r="270" spans="2:9" ht="13.5">
      <c r="B270" s="2"/>
      <c r="C270" s="2"/>
      <c r="D270" s="2"/>
      <c r="E270" s="2"/>
      <c r="F270" s="2"/>
      <c r="G270" s="2"/>
      <c r="H270" s="2"/>
      <c r="I270" s="2"/>
    </row>
    <row r="271" spans="2:9" ht="13.5">
      <c r="B271" s="2"/>
      <c r="C271" s="2"/>
      <c r="D271" s="2"/>
      <c r="E271" s="2"/>
      <c r="F271" s="2"/>
      <c r="G271" s="2"/>
      <c r="H271" s="2"/>
      <c r="I271" s="2"/>
    </row>
    <row r="272" spans="2:9" ht="13.5">
      <c r="B272" s="2"/>
      <c r="C272" s="2"/>
      <c r="D272" s="2"/>
      <c r="E272" s="2"/>
      <c r="F272" s="2"/>
      <c r="G272" s="2"/>
      <c r="H272" s="2"/>
      <c r="I272" s="2"/>
    </row>
    <row r="273" spans="2:9" ht="13.5">
      <c r="B273" s="2"/>
      <c r="C273" s="2"/>
      <c r="D273" s="2"/>
      <c r="E273" s="2"/>
      <c r="F273" s="2"/>
      <c r="G273" s="2"/>
      <c r="H273" s="2"/>
      <c r="I273" s="2"/>
    </row>
    <row r="274" spans="2:9" ht="13.5">
      <c r="B274" s="2"/>
      <c r="C274" s="2"/>
      <c r="D274" s="2"/>
      <c r="E274" s="2"/>
      <c r="F274" s="2"/>
      <c r="G274" s="2"/>
      <c r="H274" s="2"/>
      <c r="I274" s="2"/>
    </row>
    <row r="275" spans="2:9" ht="13.5">
      <c r="B275" s="2"/>
      <c r="C275" s="2"/>
      <c r="D275" s="2"/>
      <c r="E275" s="2"/>
      <c r="F275" s="2"/>
      <c r="G275" s="2"/>
      <c r="H275" s="2"/>
      <c r="I275" s="2"/>
    </row>
    <row r="276" spans="2:9" ht="13.5">
      <c r="B276" s="2"/>
      <c r="C276" s="2"/>
      <c r="D276" s="2"/>
      <c r="E276" s="2"/>
      <c r="F276" s="2"/>
      <c r="G276" s="2"/>
      <c r="H276" s="2"/>
      <c r="I276" s="2"/>
    </row>
    <row r="277" spans="2:9" ht="13.5">
      <c r="B277" s="2"/>
      <c r="C277" s="2"/>
      <c r="D277" s="2"/>
      <c r="E277" s="2"/>
      <c r="F277" s="2"/>
      <c r="G277" s="2"/>
      <c r="H277" s="2"/>
      <c r="I277" s="2"/>
    </row>
    <row r="278" spans="2:9" ht="13.5">
      <c r="B278" s="2"/>
      <c r="C278" s="2"/>
      <c r="D278" s="2"/>
      <c r="E278" s="2"/>
      <c r="F278" s="2"/>
      <c r="G278" s="2"/>
      <c r="H278" s="2"/>
      <c r="I278" s="2"/>
    </row>
    <row r="279" spans="2:9" ht="13.5">
      <c r="B279" s="2"/>
      <c r="C279" s="2"/>
      <c r="D279" s="2"/>
      <c r="E279" s="2"/>
      <c r="F279" s="2"/>
      <c r="G279" s="2"/>
      <c r="H279" s="2"/>
      <c r="I279" s="2"/>
    </row>
    <row r="280" spans="2:9" ht="13.5">
      <c r="B280" s="2"/>
      <c r="C280" s="2"/>
      <c r="D280" s="2"/>
      <c r="E280" s="2"/>
      <c r="F280" s="2"/>
      <c r="G280" s="2"/>
      <c r="H280" s="2"/>
      <c r="I280" s="2"/>
    </row>
    <row r="281" spans="2:9" ht="13.5">
      <c r="B281" s="2"/>
      <c r="C281" s="2"/>
      <c r="D281" s="2"/>
      <c r="E281" s="2"/>
      <c r="F281" s="2"/>
      <c r="G281" s="2"/>
      <c r="H281" s="2"/>
      <c r="I281" s="2"/>
    </row>
    <row r="282" spans="2:9" ht="13.5">
      <c r="B282" s="2"/>
      <c r="C282" s="2"/>
      <c r="D282" s="2"/>
      <c r="E282" s="2"/>
      <c r="F282" s="2"/>
      <c r="G282" s="2"/>
      <c r="H282" s="2"/>
      <c r="I282" s="2"/>
    </row>
    <row r="283" spans="2:9" ht="13.5">
      <c r="B283" s="2"/>
      <c r="C283" s="2"/>
      <c r="D283" s="2"/>
      <c r="E283" s="2"/>
      <c r="F283" s="2"/>
      <c r="G283" s="2"/>
      <c r="H283" s="2"/>
      <c r="I283" s="2"/>
    </row>
    <row r="284" spans="2:9" ht="13.5">
      <c r="B284" s="2"/>
      <c r="C284" s="2"/>
      <c r="D284" s="2"/>
      <c r="E284" s="2"/>
      <c r="F284" s="2"/>
      <c r="G284" s="2"/>
      <c r="H284" s="2"/>
      <c r="I284" s="2"/>
    </row>
    <row r="285" spans="2:9" ht="13.5">
      <c r="B285" s="2"/>
      <c r="C285" s="2"/>
      <c r="D285" s="2"/>
      <c r="E285" s="2"/>
      <c r="F285" s="2"/>
      <c r="G285" s="2"/>
      <c r="H285" s="2"/>
      <c r="I285" s="2"/>
    </row>
    <row r="286" spans="2:9" ht="13.5">
      <c r="B286" s="2"/>
      <c r="C286" s="2"/>
      <c r="D286" s="2"/>
      <c r="E286" s="2"/>
      <c r="F286" s="2"/>
      <c r="G286" s="2"/>
      <c r="H286" s="2"/>
      <c r="I286" s="2"/>
    </row>
    <row r="287" spans="2:9" ht="13.5">
      <c r="B287" s="2"/>
      <c r="C287" s="2"/>
      <c r="D287" s="2"/>
      <c r="E287" s="2"/>
      <c r="F287" s="2"/>
      <c r="G287" s="2"/>
      <c r="H287" s="2"/>
      <c r="I287" s="2"/>
    </row>
    <row r="288" spans="2:9" ht="13.5">
      <c r="B288" s="2"/>
      <c r="C288" s="2"/>
      <c r="D288" s="2"/>
      <c r="E288" s="2"/>
      <c r="F288" s="2"/>
      <c r="G288" s="2"/>
      <c r="H288" s="2"/>
      <c r="I288" s="2"/>
    </row>
    <row r="289" spans="2:9" ht="13.5">
      <c r="B289" s="2"/>
      <c r="C289" s="2"/>
      <c r="D289" s="2"/>
      <c r="E289" s="2"/>
      <c r="F289" s="2"/>
      <c r="G289" s="2"/>
      <c r="H289" s="2"/>
      <c r="I289" s="2"/>
    </row>
    <row r="290" spans="2:9" ht="13.5">
      <c r="B290" s="2"/>
      <c r="C290" s="2"/>
      <c r="D290" s="2"/>
      <c r="E290" s="2"/>
      <c r="F290" s="2"/>
      <c r="G290" s="2"/>
      <c r="H290" s="2"/>
      <c r="I290" s="2"/>
    </row>
    <row r="291" spans="2:9" ht="13.5">
      <c r="B291" s="2"/>
      <c r="C291" s="2"/>
      <c r="D291" s="2"/>
      <c r="E291" s="2"/>
      <c r="F291" s="2"/>
      <c r="G291" s="2"/>
      <c r="H291" s="2"/>
      <c r="I291" s="2"/>
    </row>
    <row r="292" spans="2:9" ht="13.5">
      <c r="B292" s="2"/>
      <c r="C292" s="2"/>
      <c r="D292" s="2"/>
      <c r="E292" s="2"/>
      <c r="F292" s="2"/>
      <c r="G292" s="2"/>
      <c r="H292" s="2"/>
      <c r="I292" s="2"/>
    </row>
    <row r="293" spans="2:6" ht="13.5">
      <c r="B293" s="2"/>
      <c r="C293" s="2"/>
      <c r="D293" s="2"/>
      <c r="E293" s="2"/>
      <c r="F293" s="2"/>
    </row>
    <row r="294" spans="2:6" ht="13.5">
      <c r="B294" s="2"/>
      <c r="C294" s="2"/>
      <c r="D294" s="2"/>
      <c r="E294" s="2"/>
      <c r="F294" s="2"/>
    </row>
    <row r="295" spans="2:6" ht="13.5">
      <c r="B295" s="2"/>
      <c r="C295" s="2"/>
      <c r="D295" s="2"/>
      <c r="E295" s="2"/>
      <c r="F295" s="2"/>
    </row>
    <row r="296" spans="2:6" ht="13.5">
      <c r="B296" s="2"/>
      <c r="C296" s="2"/>
      <c r="D296" s="2"/>
      <c r="E296" s="2"/>
      <c r="F296" s="2"/>
    </row>
    <row r="297" spans="2:6" ht="13.5">
      <c r="B297" s="2"/>
      <c r="C297" s="2"/>
      <c r="D297" s="2"/>
      <c r="E297" s="2"/>
      <c r="F297" s="2"/>
    </row>
    <row r="298" spans="2:6" ht="13.5">
      <c r="B298" s="2"/>
      <c r="C298" s="2"/>
      <c r="D298" s="2"/>
      <c r="E298" s="2"/>
      <c r="F298" s="2"/>
    </row>
    <row r="299" spans="2:6" ht="13.5">
      <c r="B299" s="2"/>
      <c r="C299" s="2"/>
      <c r="D299" s="2"/>
      <c r="E299" s="2"/>
      <c r="F299" s="2"/>
    </row>
    <row r="300" spans="2:6" ht="13.5">
      <c r="B300" s="2"/>
      <c r="C300" s="2"/>
      <c r="D300" s="2"/>
      <c r="E300" s="2"/>
      <c r="F300" s="2"/>
    </row>
    <row r="301" spans="2:6" ht="13.5">
      <c r="B301" s="2"/>
      <c r="C301" s="2"/>
      <c r="D301" s="2"/>
      <c r="E301" s="2"/>
      <c r="F301" s="2"/>
    </row>
    <row r="302" spans="2:6" ht="13.5">
      <c r="B302" s="2"/>
      <c r="C302" s="2"/>
      <c r="D302" s="2"/>
      <c r="E302" s="2"/>
      <c r="F302" s="2"/>
    </row>
    <row r="303" spans="2:6" ht="13.5">
      <c r="B303" s="2"/>
      <c r="C303" s="2"/>
      <c r="D303" s="2"/>
      <c r="E303" s="2"/>
      <c r="F303" s="2"/>
    </row>
    <row r="304" spans="2:6" ht="13.5">
      <c r="B304" s="2"/>
      <c r="C304" s="2"/>
      <c r="D304" s="2"/>
      <c r="E304" s="2"/>
      <c r="F304" s="2"/>
    </row>
    <row r="305" spans="2:6" ht="13.5">
      <c r="B305" s="2"/>
      <c r="C305" s="2"/>
      <c r="D305" s="2"/>
      <c r="E305" s="2"/>
      <c r="F305" s="2"/>
    </row>
    <row r="306" spans="2:6" ht="13.5">
      <c r="B306" s="2"/>
      <c r="C306" s="2"/>
      <c r="D306" s="2"/>
      <c r="E306" s="2"/>
      <c r="F306" s="2"/>
    </row>
    <row r="307" spans="2:6" ht="13.5">
      <c r="B307" s="2"/>
      <c r="C307" s="2"/>
      <c r="D307" s="2"/>
      <c r="E307" s="2"/>
      <c r="F307" s="2"/>
    </row>
    <row r="308" spans="2:6" ht="13.5">
      <c r="B308" s="2"/>
      <c r="C308" s="2"/>
      <c r="D308" s="2"/>
      <c r="E308" s="2"/>
      <c r="F308" s="2"/>
    </row>
    <row r="309" spans="2:6" ht="13.5">
      <c r="B309" s="2"/>
      <c r="C309" s="2"/>
      <c r="D309" s="2"/>
      <c r="E309" s="2"/>
      <c r="F309" s="2"/>
    </row>
    <row r="310" spans="2:6" ht="13.5">
      <c r="B310" s="2"/>
      <c r="C310" s="2"/>
      <c r="D310" s="2"/>
      <c r="E310" s="2"/>
      <c r="F310" s="2"/>
    </row>
    <row r="311" spans="2:6" ht="13.5">
      <c r="B311" s="2"/>
      <c r="C311" s="2"/>
      <c r="D311" s="2"/>
      <c r="E311" s="2"/>
      <c r="F311" s="2"/>
    </row>
    <row r="312" spans="2:6" ht="13.5">
      <c r="B312" s="2"/>
      <c r="C312" s="2"/>
      <c r="D312" s="2"/>
      <c r="E312" s="2"/>
      <c r="F312" s="2"/>
    </row>
    <row r="313" spans="2:6" ht="13.5">
      <c r="B313" s="2"/>
      <c r="C313" s="2"/>
      <c r="D313" s="2"/>
      <c r="E313" s="2"/>
      <c r="F313" s="2"/>
    </row>
    <row r="314" spans="2:6" ht="13.5">
      <c r="B314" s="2"/>
      <c r="C314" s="2"/>
      <c r="D314" s="2"/>
      <c r="E314" s="2"/>
      <c r="F314" s="2"/>
    </row>
    <row r="315" spans="2:6" ht="13.5">
      <c r="B315" s="2"/>
      <c r="C315" s="2"/>
      <c r="D315" s="2"/>
      <c r="E315" s="2"/>
      <c r="F315" s="2"/>
    </row>
    <row r="316" spans="2:6" ht="13.5">
      <c r="B316" s="2"/>
      <c r="C316" s="2"/>
      <c r="D316" s="2"/>
      <c r="E316" s="2"/>
      <c r="F316" s="2"/>
    </row>
    <row r="317" spans="2:6" ht="13.5">
      <c r="B317" s="2"/>
      <c r="C317" s="2"/>
      <c r="D317" s="2"/>
      <c r="E317" s="2"/>
      <c r="F317" s="2"/>
    </row>
    <row r="318" spans="2:6" ht="13.5">
      <c r="B318" s="2"/>
      <c r="C318" s="2"/>
      <c r="D318" s="2"/>
      <c r="E318" s="2"/>
      <c r="F318" s="2"/>
    </row>
    <row r="319" spans="2:6" ht="13.5">
      <c r="B319" s="2"/>
      <c r="C319" s="2"/>
      <c r="D319" s="2"/>
      <c r="E319" s="2"/>
      <c r="F319" s="2"/>
    </row>
    <row r="320" spans="2:6" ht="13.5">
      <c r="B320" s="2"/>
      <c r="C320" s="2"/>
      <c r="D320" s="2"/>
      <c r="E320" s="2"/>
      <c r="F320" s="2"/>
    </row>
    <row r="321" spans="2:6" ht="13.5">
      <c r="B321" s="2"/>
      <c r="C321" s="2"/>
      <c r="D321" s="2"/>
      <c r="E321" s="2"/>
      <c r="F321" s="2"/>
    </row>
    <row r="322" spans="2:6" ht="13.5">
      <c r="B322" s="2"/>
      <c r="C322" s="2"/>
      <c r="D322" s="2"/>
      <c r="E322" s="2"/>
      <c r="F322" s="2"/>
    </row>
    <row r="323" spans="2:6" ht="13.5">
      <c r="B323" s="2"/>
      <c r="C323" s="2"/>
      <c r="D323" s="2"/>
      <c r="E323" s="2"/>
      <c r="F323" s="2"/>
    </row>
    <row r="324" spans="2:6" ht="13.5">
      <c r="B324" s="2"/>
      <c r="C324" s="2"/>
      <c r="D324" s="2"/>
      <c r="E324" s="2"/>
      <c r="F324" s="2"/>
    </row>
    <row r="325" spans="2:6" ht="13.5">
      <c r="B325" s="2"/>
      <c r="C325" s="2"/>
      <c r="D325" s="2"/>
      <c r="E325" s="2"/>
      <c r="F325" s="2"/>
    </row>
    <row r="326" spans="2:6" ht="13.5">
      <c r="B326" s="2"/>
      <c r="C326" s="2"/>
      <c r="D326" s="2"/>
      <c r="E326" s="2"/>
      <c r="F326" s="2"/>
    </row>
    <row r="327" spans="2:6" ht="13.5">
      <c r="B327" s="2"/>
      <c r="C327" s="2"/>
      <c r="D327" s="2"/>
      <c r="E327" s="2"/>
      <c r="F327" s="2"/>
    </row>
    <row r="328" spans="2:6" ht="13.5">
      <c r="B328" s="2"/>
      <c r="C328" s="2"/>
      <c r="D328" s="2"/>
      <c r="E328" s="2"/>
      <c r="F328" s="2"/>
    </row>
    <row r="329" spans="2:6" ht="13.5">
      <c r="B329" s="2"/>
      <c r="C329" s="2"/>
      <c r="D329" s="2"/>
      <c r="E329" s="2"/>
      <c r="F329" s="2"/>
    </row>
    <row r="330" spans="2:6" ht="13.5">
      <c r="B330" s="2"/>
      <c r="C330" s="2"/>
      <c r="D330" s="2"/>
      <c r="E330" s="2"/>
      <c r="F330" s="2"/>
    </row>
    <row r="331" spans="2:6" ht="13.5">
      <c r="B331" s="2"/>
      <c r="C331" s="2"/>
      <c r="D331" s="2"/>
      <c r="E331" s="2"/>
      <c r="F331" s="2"/>
    </row>
    <row r="332" spans="2:6" ht="13.5">
      <c r="B332" s="2"/>
      <c r="C332" s="2"/>
      <c r="D332" s="2"/>
      <c r="E332" s="2"/>
      <c r="F332" s="2"/>
    </row>
    <row r="333" spans="2:6" ht="13.5">
      <c r="B333" s="2"/>
      <c r="C333" s="2"/>
      <c r="D333" s="2"/>
      <c r="E333" s="2"/>
      <c r="F333" s="2"/>
    </row>
    <row r="334" spans="2:6" ht="13.5">
      <c r="B334" s="2"/>
      <c r="C334" s="2"/>
      <c r="D334" s="2"/>
      <c r="E334" s="2"/>
      <c r="F334" s="2"/>
    </row>
    <row r="335" spans="2:6" ht="13.5">
      <c r="B335" s="2"/>
      <c r="C335" s="2"/>
      <c r="D335" s="2"/>
      <c r="E335" s="2"/>
      <c r="F335" s="2"/>
    </row>
  </sheetData>
  <sheetProtection/>
  <autoFilter ref="A1:F88"/>
  <mergeCells count="7">
    <mergeCell ref="D18:E18"/>
    <mergeCell ref="D19:E19"/>
    <mergeCell ref="D26:E26"/>
    <mergeCell ref="D63:E63"/>
    <mergeCell ref="D45:E45"/>
    <mergeCell ref="D50:E50"/>
    <mergeCell ref="D56:E56"/>
  </mergeCells>
  <conditionalFormatting sqref="F2:F87">
    <cfRule type="cellIs" priority="1" dxfId="3" operator="greaterThan" stopIfTrue="1">
      <formula>0</formula>
    </cfRule>
  </conditionalFormatting>
  <printOptions/>
  <pageMargins left="0.7874015748031497" right="0.4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user02</cp:lastModifiedBy>
  <cp:lastPrinted>2020-02-25T02:50:12Z</cp:lastPrinted>
  <dcterms:created xsi:type="dcterms:W3CDTF">2005-11-11T05:01:22Z</dcterms:created>
  <dcterms:modified xsi:type="dcterms:W3CDTF">2020-02-25T02:56:18Z</dcterms:modified>
  <cp:category/>
  <cp:version/>
  <cp:contentType/>
  <cp:contentStatus/>
</cp:coreProperties>
</file>